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620" activeTab="3"/>
  </bookViews>
  <sheets>
    <sheet name="DM stijl" sheetId="1" r:id="rId1"/>
    <sheet name="CM stijl" sheetId="2" r:id="rId2"/>
    <sheet name="BL stijl" sheetId="3" r:id="rId3"/>
    <sheet name="DM barA" sheetId="4" r:id="rId4"/>
    <sheet name="CM barA" sheetId="5" r:id="rId5"/>
    <sheet name="BL barA" sheetId="6" r:id="rId6"/>
  </sheets>
  <definedNames/>
  <calcPr fullCalcOnLoad="1"/>
</workbook>
</file>

<file path=xl/sharedStrings.xml><?xml version="1.0" encoding="utf-8"?>
<sst xmlns="http://schemas.openxmlformats.org/spreadsheetml/2006/main" count="752" uniqueCount="247">
  <si>
    <t>Ruiter</t>
  </si>
  <si>
    <t>Pony</t>
  </si>
  <si>
    <t>Club</t>
  </si>
  <si>
    <t>Plaats</t>
  </si>
  <si>
    <t>jury 1</t>
  </si>
  <si>
    <t>jury 2</t>
  </si>
  <si>
    <t>Comb.nr.</t>
  </si>
  <si>
    <t>SPITS JORICH</t>
  </si>
  <si>
    <t>MERKSPLAS</t>
  </si>
  <si>
    <t>BROECHEM</t>
  </si>
  <si>
    <t>ITEGEM</t>
  </si>
  <si>
    <t>WUUSTWEZEL</t>
  </si>
  <si>
    <t>KENIS EVELIEN</t>
  </si>
  <si>
    <t>BEERSE</t>
  </si>
  <si>
    <t>SANDERS LODE</t>
  </si>
  <si>
    <t>LOENHOUT</t>
  </si>
  <si>
    <t>GOOSSENS DRIES</t>
  </si>
  <si>
    <t>GEEL TEN AARD</t>
  </si>
  <si>
    <t>VAN DIJCK GITTE</t>
  </si>
  <si>
    <t>WAUTERS JULES</t>
  </si>
  <si>
    <t>HEYLEN RIK</t>
  </si>
  <si>
    <t>LILLE</t>
  </si>
  <si>
    <t>VERMEIREN ELISE</t>
  </si>
  <si>
    <t>MERTENS CHARLOTTE</t>
  </si>
  <si>
    <t>KONTICH</t>
  </si>
  <si>
    <t>WEELDE RAVELS</t>
  </si>
  <si>
    <t>VAN DE MIEROP NICK</t>
  </si>
  <si>
    <t>RIJKEVORSEL</t>
  </si>
  <si>
    <t>PULDERBOS</t>
  </si>
  <si>
    <t>FRANCKEN LENNERT</t>
  </si>
  <si>
    <t>SEBRECHTS MARIE</t>
  </si>
  <si>
    <t>SEBRECHTS CISSE</t>
  </si>
  <si>
    <t>AERTSEN LEONIE</t>
  </si>
  <si>
    <t>REVYN NELE</t>
  </si>
  <si>
    <t>MINDERHOUT</t>
  </si>
  <si>
    <t>MATTELÉ CELIA</t>
  </si>
  <si>
    <t>SCHOONBROEK</t>
  </si>
  <si>
    <t>SPITS MARNICK</t>
  </si>
  <si>
    <t>MARIEN JANA</t>
  </si>
  <si>
    <t>HERENTHOUT</t>
  </si>
  <si>
    <t>CORNELIS VALERIE</t>
  </si>
  <si>
    <t>OLMEN</t>
  </si>
  <si>
    <t>GALINKA</t>
  </si>
  <si>
    <t>ROCKY</t>
  </si>
  <si>
    <t>HEIDSCHNUCKE "S" V/H JUXSCHOT</t>
  </si>
  <si>
    <t>FANTAST VAN 'T SAS</t>
  </si>
  <si>
    <t>KANTJE'S BORO</t>
  </si>
  <si>
    <t>AMIGO</t>
  </si>
  <si>
    <t>RENETTE</t>
  </si>
  <si>
    <t>TEQUILA</t>
  </si>
  <si>
    <t>HILLARY</t>
  </si>
  <si>
    <t>MANFRED</t>
  </si>
  <si>
    <t>ZWAVO' ZADOK</t>
  </si>
  <si>
    <t>GILENKA</t>
  </si>
  <si>
    <t>IGOR</t>
  </si>
  <si>
    <t>HELVEY DE LA HAYE</t>
  </si>
  <si>
    <t>KANTJE'S BINKY BOY</t>
  </si>
  <si>
    <t>TORMANS MARTIJN</t>
  </si>
  <si>
    <t>VAN DYCK RUBEN</t>
  </si>
  <si>
    <t>VAN ROMPAEY NOURI</t>
  </si>
  <si>
    <t>GASPAR HELENE</t>
  </si>
  <si>
    <t>PEETERS JASPER</t>
  </si>
  <si>
    <t>MATTHIJSSEN LENNERT</t>
  </si>
  <si>
    <t>DIERCKX YASMIEN</t>
  </si>
  <si>
    <t>VAN HAM AN</t>
  </si>
  <si>
    <t>OVERBROEK</t>
  </si>
  <si>
    <t>PEPPER</t>
  </si>
  <si>
    <t>SUN SHINE</t>
  </si>
  <si>
    <t>CATRIEN</t>
  </si>
  <si>
    <t>CADICHE AH</t>
  </si>
  <si>
    <t>FLIPPER</t>
  </si>
  <si>
    <t>IRMANI VAN GOUDVEERDEGEM</t>
  </si>
  <si>
    <t>PABLO</t>
  </si>
  <si>
    <t>SUMMER</t>
  </si>
  <si>
    <t>CEUTERICK JULIE</t>
  </si>
  <si>
    <t>KADEEKE</t>
  </si>
  <si>
    <t>SEBRECHTS MAX</t>
  </si>
  <si>
    <t>DE HOUWER BENTHE</t>
  </si>
  <si>
    <t>SPITS THIBEAU</t>
  </si>
  <si>
    <t>ZOERSEL</t>
  </si>
  <si>
    <t>VERELST ROBBE</t>
  </si>
  <si>
    <t>LOPKE</t>
  </si>
  <si>
    <t>MALISART MICHELLE</t>
  </si>
  <si>
    <t>HABITI</t>
  </si>
  <si>
    <t>BODYGUARD</t>
  </si>
  <si>
    <t>VAN DEN PUTTE MILAN</t>
  </si>
  <si>
    <t>SHORTY</t>
  </si>
  <si>
    <t>VAN LOOVEREN JOPPE</t>
  </si>
  <si>
    <t>CARINA</t>
  </si>
  <si>
    <t>BERKVENS SHELSEY</t>
  </si>
  <si>
    <t>XANDER</t>
  </si>
  <si>
    <t>RIGOUTS STEF</t>
  </si>
  <si>
    <t>BRECHT</t>
  </si>
  <si>
    <t>OOMS LORE</t>
  </si>
  <si>
    <t>VIKTOR</t>
  </si>
  <si>
    <t>WAUTERS LOUIS</t>
  </si>
  <si>
    <t>SAARTJE</t>
  </si>
  <si>
    <t>VAN DEN PUTTE MIRTHE</t>
  </si>
  <si>
    <t>SJALON</t>
  </si>
  <si>
    <t>BLIKSEM</t>
  </si>
  <si>
    <t>ZEFONIA</t>
  </si>
  <si>
    <t>QUARQUI</t>
  </si>
  <si>
    <t>JUANTO</t>
  </si>
  <si>
    <t>MATTHIJSSEN LANDER</t>
  </si>
  <si>
    <t>LADY</t>
  </si>
  <si>
    <t>BILLIE</t>
  </si>
  <si>
    <t>optoming</t>
  </si>
  <si>
    <t>tactiek</t>
  </si>
  <si>
    <t>techniek rit</t>
  </si>
  <si>
    <t>stijl</t>
  </si>
  <si>
    <t>strafpunten</t>
  </si>
  <si>
    <t>techniek sprong</t>
  </si>
  <si>
    <t>totaal jury 1</t>
  </si>
  <si>
    <t>totaal jury 2</t>
  </si>
  <si>
    <t>plaats jury 1</t>
  </si>
  <si>
    <t>plaats jury 2</t>
  </si>
  <si>
    <t>DM - barema A</t>
  </si>
  <si>
    <t>Strafptn</t>
  </si>
  <si>
    <t>parcours</t>
  </si>
  <si>
    <t>Tijd</t>
  </si>
  <si>
    <t>barrage</t>
  </si>
  <si>
    <t>CM - barema A</t>
  </si>
  <si>
    <t>BL - barema A</t>
  </si>
  <si>
    <t>DJANGO</t>
  </si>
  <si>
    <t>ESSEN HOEK</t>
  </si>
  <si>
    <t>som plaatsen</t>
  </si>
  <si>
    <t>som punten</t>
  </si>
  <si>
    <t>totaal</t>
  </si>
  <si>
    <t>Uitslag B licht - stijlrijden</t>
  </si>
  <si>
    <t>VERMEIREN PIETER</t>
  </si>
  <si>
    <t>INDUNA</t>
  </si>
  <si>
    <t>som techniek sprong</t>
  </si>
  <si>
    <t>som techniet rit</t>
  </si>
  <si>
    <t>som tactiek</t>
  </si>
  <si>
    <t>som stijl</t>
  </si>
  <si>
    <t>MOORTGAT STEFFI</t>
  </si>
  <si>
    <t>GINNI</t>
  </si>
  <si>
    <t>HEROS TER PUTTE</t>
  </si>
  <si>
    <t>HEIST OP DEN BERG</t>
  </si>
  <si>
    <t>VAN BUNDER KAMILLE</t>
  </si>
  <si>
    <t>GO GO GIRL GREENFIELD</t>
  </si>
  <si>
    <t>HUSTIEN</t>
  </si>
  <si>
    <t>w</t>
  </si>
  <si>
    <t>v</t>
  </si>
  <si>
    <t>x</t>
  </si>
  <si>
    <t>y</t>
  </si>
  <si>
    <t>z</t>
  </si>
  <si>
    <t>aa</t>
  </si>
  <si>
    <t>klein naar groot</t>
  </si>
  <si>
    <t>groot naar klein</t>
  </si>
  <si>
    <t>sorteren</t>
  </si>
  <si>
    <t>Uitslag Dmidden- stijlrijden</t>
  </si>
  <si>
    <t>Uitslag  Cmidden- stijlrijden</t>
  </si>
  <si>
    <t>CORLANDO</t>
  </si>
  <si>
    <t>HAPPYNESS</t>
  </si>
  <si>
    <t>HICKSTEAD CASTANOO</t>
  </si>
  <si>
    <t>PRINCEN JARNO</t>
  </si>
  <si>
    <t>QUARRY DE L'AUBE</t>
  </si>
  <si>
    <t>CAPPUCCINO V/D CLAEVERVALLEI</t>
  </si>
  <si>
    <t>DE LAET NILS</t>
  </si>
  <si>
    <t>KARAMEL</t>
  </si>
  <si>
    <t>VENUS</t>
  </si>
  <si>
    <t>BOSCH LISSE</t>
  </si>
  <si>
    <t>LICHTAART</t>
  </si>
  <si>
    <t>DOM SANNE</t>
  </si>
  <si>
    <t>FALCO</t>
  </si>
  <si>
    <t>MISS MARPLE</t>
  </si>
  <si>
    <t>KANDOR VAN ORCHID'S</t>
  </si>
  <si>
    <t>ORCHID'S PABLO WHITE FEET</t>
  </si>
  <si>
    <t>MELLOMACHO</t>
  </si>
  <si>
    <t>VAN DUPPEN CHARLOTTE</t>
  </si>
  <si>
    <t>GIERLE</t>
  </si>
  <si>
    <t>SUNNY BOY</t>
  </si>
  <si>
    <t>SUPERBRE DE LALOENA</t>
  </si>
  <si>
    <t>ORCHID'S TIP-TOP</t>
  </si>
  <si>
    <t xml:space="preserve">GRANDIOSA S </t>
  </si>
  <si>
    <t>BANJO DES MARONNIERS</t>
  </si>
  <si>
    <t>KODIAK OPTIMUS</t>
  </si>
  <si>
    <t>ILIANDRO VAN 'T MILKENSHOF</t>
  </si>
  <si>
    <t>LORD D'HOGE RIELEN</t>
  </si>
  <si>
    <t>ULBACH</t>
  </si>
  <si>
    <t>ANTHONISSEN FLOOR</t>
  </si>
  <si>
    <t>FOKKERSHUTTE BELLE</t>
  </si>
  <si>
    <t>HELSEN PIETER-JAN</t>
  </si>
  <si>
    <t>OUD TURNHOUT</t>
  </si>
  <si>
    <t>FRAGIEL AH</t>
  </si>
  <si>
    <t>ELFIE FERRARI ENGELBERTUSHOEVE</t>
  </si>
  <si>
    <t>WOLF</t>
  </si>
  <si>
    <t>SHERLOCK'S TESSAROSA</t>
  </si>
  <si>
    <t>EMPRESS</t>
  </si>
  <si>
    <t>MEER</t>
  </si>
  <si>
    <t>VAN OPSTAL TWAN</t>
  </si>
  <si>
    <t>UFANO</t>
  </si>
  <si>
    <t>VAN HOYDONCK JULES</t>
  </si>
  <si>
    <t>VAN DYCK PAULINE</t>
  </si>
  <si>
    <t>PEETERS SILKE</t>
  </si>
  <si>
    <t>FITAYA</t>
  </si>
  <si>
    <t>SUTHERLAND JULIE</t>
  </si>
  <si>
    <t>CADET</t>
  </si>
  <si>
    <t>RENDERS MATHIAS</t>
  </si>
  <si>
    <t>LAUWERYSEN VICTOR</t>
  </si>
  <si>
    <t>TEN ANKERS FREEMANCA</t>
  </si>
  <si>
    <t>HIAWATHA</t>
  </si>
  <si>
    <t>DE HORNOIS CARO-BELLE</t>
  </si>
  <si>
    <t>BIJOU</t>
  </si>
  <si>
    <t>VERSMISSEN SILKE</t>
  </si>
  <si>
    <t>PRESTIGE</t>
  </si>
  <si>
    <t>jury A</t>
  </si>
  <si>
    <t>jury B</t>
  </si>
  <si>
    <t>totaal jury A</t>
  </si>
  <si>
    <t>plaats jury A</t>
  </si>
  <si>
    <t>totaal jury B</t>
  </si>
  <si>
    <t>plaats jury B</t>
  </si>
  <si>
    <t>kl:mùµc</t>
  </si>
  <si>
    <t>SCHAERLAEKEN KAREN</t>
  </si>
  <si>
    <t>LEEST</t>
  </si>
  <si>
    <t>KNICK-KNACK</t>
  </si>
  <si>
    <t>SCHAERLAEKEN LOTTE</t>
  </si>
  <si>
    <t>AMBER ECLIPSE</t>
  </si>
  <si>
    <t>KALANDO "E" VH JUXSCHOT</t>
  </si>
  <si>
    <t>KINKO OPTIMUS</t>
  </si>
  <si>
    <t>IDUN VH JASPERHOF</t>
  </si>
  <si>
    <t>CASSIERS MANOU</t>
  </si>
  <si>
    <t>BOSTON</t>
  </si>
  <si>
    <t>HERCOS VD LICHTEN HOEVEN</t>
  </si>
  <si>
    <t>KADANS VD LELIAARD</t>
  </si>
  <si>
    <t>ILIAS VD VONDELHOEVE</t>
  </si>
  <si>
    <t>DE KEIZER CHRISTY</t>
  </si>
  <si>
    <t>KALMTHOUT ACHTERBROEK</t>
  </si>
  <si>
    <t>KISOUX</t>
  </si>
  <si>
    <t>DE LAET GIANNI</t>
  </si>
  <si>
    <t>HEMMINGWAY</t>
  </si>
  <si>
    <t>M INDOOR27/01/2013</t>
  </si>
  <si>
    <t>M INDOOR  27/01/2013</t>
  </si>
  <si>
    <t>M INDOOR 27/01/2013</t>
  </si>
  <si>
    <t>IVE VD DELTHOEVE</t>
  </si>
  <si>
    <t>HABIBI VD DELTHOEVE</t>
  </si>
  <si>
    <t>KILIANA VH HAVERVELD</t>
  </si>
  <si>
    <t>SURPRICE</t>
  </si>
  <si>
    <t>LEYS SENNE</t>
  </si>
  <si>
    <t>HOOPY</t>
  </si>
  <si>
    <t>SCHAERLAEKEN YANNE</t>
  </si>
  <si>
    <t>JEMAICA VD BRUULHOEVE</t>
  </si>
  <si>
    <t>VAN HOYDONCK CIS</t>
  </si>
  <si>
    <t>M INDOOR</t>
  </si>
  <si>
    <t>uit</t>
  </si>
  <si>
    <t>UIT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</si>
</sst>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Waar&quot;;&quot;Waar&quot;;&quot;Onwaar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7" applyNumberFormat="0" applyFont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" xfId="0" applyFont="1" applyBorder="1" applyAlignment="1">
      <alignment textRotation="90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 textRotation="9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 quotePrefix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15" fontId="9" fillId="0" borderId="0" xfId="0" applyNumberFormat="1" applyFont="1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9" fillId="32" borderId="11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readingOrder="1"/>
    </xf>
    <xf numFmtId="0" fontId="9" fillId="32" borderId="11" xfId="0" applyFont="1" applyFill="1" applyBorder="1" applyAlignment="1">
      <alignment vertical="center" readingOrder="1"/>
    </xf>
    <xf numFmtId="2" fontId="9" fillId="32" borderId="11" xfId="0" applyNumberFormat="1" applyFont="1" applyFill="1" applyBorder="1" applyAlignment="1">
      <alignment horizontal="center"/>
    </xf>
    <xf numFmtId="0" fontId="9" fillId="32" borderId="24" xfId="0" applyFont="1" applyFill="1" applyBorder="1" applyAlignment="1">
      <alignment horizontal="center"/>
    </xf>
    <xf numFmtId="2" fontId="9" fillId="32" borderId="25" xfId="0" applyNumberFormat="1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2" fillId="32" borderId="24" xfId="0" applyFont="1" applyFill="1" applyBorder="1" applyAlignment="1">
      <alignment horizontal="center"/>
    </xf>
    <xf numFmtId="2" fontId="12" fillId="32" borderId="25" xfId="0" applyNumberFormat="1" applyFont="1" applyFill="1" applyBorder="1" applyAlignment="1">
      <alignment horizontal="center"/>
    </xf>
    <xf numFmtId="0" fontId="9" fillId="32" borderId="11" xfId="0" applyFont="1" applyFill="1" applyBorder="1" applyAlignment="1" applyProtection="1">
      <alignment vertical="center" readingOrder="1"/>
      <protection locked="0"/>
    </xf>
    <xf numFmtId="0" fontId="9" fillId="0" borderId="0" xfId="0" applyFont="1" applyFill="1" applyBorder="1" applyAlignment="1" applyProtection="1">
      <alignment vertical="center" readingOrder="1"/>
      <protection locked="0"/>
    </xf>
    <xf numFmtId="0" fontId="11" fillId="32" borderId="11" xfId="0" applyFont="1" applyFill="1" applyBorder="1" applyAlignment="1">
      <alignment vertical="center" readingOrder="1"/>
    </xf>
    <xf numFmtId="0" fontId="11" fillId="32" borderId="11" xfId="0" applyFont="1" applyFill="1" applyBorder="1" applyAlignment="1" applyProtection="1">
      <alignment vertical="center" readingOrder="1"/>
      <protection locked="0"/>
    </xf>
    <xf numFmtId="0" fontId="11" fillId="32" borderId="39" xfId="0" applyFont="1" applyFill="1" applyBorder="1" applyAlignment="1" applyProtection="1">
      <alignment vertical="center" readingOrder="1"/>
      <protection locked="0"/>
    </xf>
    <xf numFmtId="0" fontId="3" fillId="32" borderId="19" xfId="0" applyFont="1" applyFill="1" applyBorder="1" applyAlignment="1">
      <alignment horizontal="center"/>
    </xf>
    <xf numFmtId="2" fontId="3" fillId="32" borderId="14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2" fontId="3" fillId="32" borderId="18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11" fillId="32" borderId="18" xfId="0" applyFont="1" applyFill="1" applyBorder="1" applyAlignment="1" applyProtection="1">
      <alignment vertical="center" readingOrder="1"/>
      <protection locked="0"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vertical="center" readingOrder="1"/>
      <protection locked="0"/>
    </xf>
    <xf numFmtId="0" fontId="3" fillId="32" borderId="18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2" xfId="0" applyFont="1" applyFill="1" applyBorder="1" applyAlignment="1">
      <alignment/>
    </xf>
    <xf numFmtId="0" fontId="0" fillId="32" borderId="32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0" xfId="0" applyFill="1" applyAlignment="1">
      <alignment/>
    </xf>
    <xf numFmtId="0" fontId="9" fillId="33" borderId="11" xfId="0" applyFont="1" applyFill="1" applyBorder="1" applyAlignment="1">
      <alignment vertical="center" readingOrder="1"/>
    </xf>
    <xf numFmtId="0" fontId="9" fillId="33" borderId="11" xfId="0" applyFont="1" applyFill="1" applyBorder="1" applyAlignment="1" applyProtection="1">
      <alignment vertical="center" readingOrder="1"/>
      <protection locked="0"/>
    </xf>
    <xf numFmtId="0" fontId="9" fillId="33" borderId="0" xfId="0" applyFont="1" applyFill="1" applyBorder="1" applyAlignment="1" applyProtection="1">
      <alignment vertical="center" readingOrder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vertical="center" readingOrder="1"/>
    </xf>
    <xf numFmtId="0" fontId="9" fillId="34" borderId="11" xfId="0" applyFont="1" applyFill="1" applyBorder="1" applyAlignment="1" applyProtection="1">
      <alignment vertical="center" readingOrder="1"/>
      <protection locked="0"/>
    </xf>
    <xf numFmtId="0" fontId="9" fillId="34" borderId="0" xfId="0" applyFont="1" applyFill="1" applyBorder="1" applyAlignment="1" applyProtection="1">
      <alignment vertical="center" readingOrder="1"/>
      <protection locked="0"/>
    </xf>
    <xf numFmtId="0" fontId="9" fillId="34" borderId="11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2" fontId="9" fillId="34" borderId="25" xfId="0" applyNumberFormat="1" applyFont="1" applyFill="1" applyBorder="1" applyAlignment="1">
      <alignment horizontal="center"/>
    </xf>
    <xf numFmtId="0" fontId="9" fillId="34" borderId="11" xfId="0" applyFont="1" applyFill="1" applyBorder="1" applyAlignment="1" quotePrefix="1">
      <alignment horizontal="center"/>
    </xf>
    <xf numFmtId="0" fontId="3" fillId="34" borderId="17" xfId="0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zoomScale="80" zoomScaleNormal="80" zoomScalePageLayoutView="0" workbookViewId="0" topLeftCell="A1">
      <selection activeCell="B3" sqref="A3:B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5.7109375" style="0" customWidth="1"/>
    <col min="4" max="4" width="9.7109375" style="0" hidden="1" customWidth="1"/>
    <col min="5" max="5" width="25.8515625" style="0" customWidth="1"/>
    <col min="6" max="6" width="5.28125" style="10" hidden="1" customWidth="1"/>
    <col min="7" max="7" width="6.421875" style="10" hidden="1" customWidth="1"/>
    <col min="8" max="9" width="3.7109375" style="10" hidden="1" customWidth="1"/>
    <col min="10" max="10" width="3.8515625" style="10" hidden="1" customWidth="1"/>
    <col min="11" max="11" width="6.00390625" style="10" hidden="1" customWidth="1"/>
    <col min="12" max="13" width="5.7109375" style="10" customWidth="1"/>
    <col min="14" max="14" width="5.421875" style="10" hidden="1" customWidth="1"/>
    <col min="15" max="19" width="5.7109375" style="10" hidden="1" customWidth="1"/>
    <col min="20" max="21" width="5.7109375" style="10" customWidth="1"/>
    <col min="22" max="23" width="5.7109375" style="0" customWidth="1"/>
    <col min="24" max="27" width="9.140625" style="0" hidden="1" customWidth="1"/>
    <col min="28" max="28" width="0" style="0" hidden="1" customWidth="1"/>
  </cols>
  <sheetData>
    <row r="1" spans="1:4" ht="19.5" customHeight="1">
      <c r="A1" t="s">
        <v>213</v>
      </c>
      <c r="B1" s="56" t="s">
        <v>244</v>
      </c>
      <c r="C1" s="77">
        <v>41301</v>
      </c>
      <c r="D1" s="58"/>
    </row>
    <row r="2" spans="1:23" s="2" customFormat="1" ht="19.5" customHeight="1">
      <c r="A2" s="45"/>
      <c r="B2" s="56" t="s">
        <v>151</v>
      </c>
      <c r="C2" s="57"/>
      <c r="F2" s="25"/>
      <c r="G2" s="26"/>
      <c r="H2" s="26"/>
      <c r="I2" s="66"/>
      <c r="J2" s="26"/>
      <c r="K2" s="29"/>
      <c r="L2" s="18" t="s">
        <v>4</v>
      </c>
      <c r="M2" s="28"/>
      <c r="N2" s="26"/>
      <c r="O2" s="26"/>
      <c r="P2" s="26"/>
      <c r="R2" s="26"/>
      <c r="S2" s="26"/>
      <c r="T2" s="27" t="s">
        <v>5</v>
      </c>
      <c r="U2" s="26"/>
      <c r="V2" s="42" t="s">
        <v>127</v>
      </c>
      <c r="W2" s="46"/>
    </row>
    <row r="3" spans="1:27" s="2" customFormat="1" ht="79.5" customHeight="1">
      <c r="A3" s="55"/>
      <c r="F3" s="30" t="s">
        <v>106</v>
      </c>
      <c r="G3" s="30" t="s">
        <v>107</v>
      </c>
      <c r="H3" s="30" t="s">
        <v>108</v>
      </c>
      <c r="I3" s="30" t="s">
        <v>111</v>
      </c>
      <c r="J3" s="30" t="s">
        <v>109</v>
      </c>
      <c r="K3" s="30" t="s">
        <v>110</v>
      </c>
      <c r="L3" s="31" t="s">
        <v>112</v>
      </c>
      <c r="M3" s="32" t="s">
        <v>114</v>
      </c>
      <c r="N3" s="33" t="s">
        <v>106</v>
      </c>
      <c r="O3" s="30" t="s">
        <v>107</v>
      </c>
      <c r="P3" s="30" t="s">
        <v>108</v>
      </c>
      <c r="Q3" s="30" t="s">
        <v>111</v>
      </c>
      <c r="R3" s="30" t="s">
        <v>109</v>
      </c>
      <c r="S3" s="30" t="s">
        <v>110</v>
      </c>
      <c r="T3" s="31" t="s">
        <v>113</v>
      </c>
      <c r="U3" s="40" t="s">
        <v>115</v>
      </c>
      <c r="V3" s="43" t="s">
        <v>126</v>
      </c>
      <c r="W3" s="38" t="s">
        <v>125</v>
      </c>
      <c r="X3" s="30" t="s">
        <v>131</v>
      </c>
      <c r="Y3" s="30" t="s">
        <v>132</v>
      </c>
      <c r="Z3" s="30" t="s">
        <v>133</v>
      </c>
      <c r="AA3" s="30" t="s">
        <v>134</v>
      </c>
    </row>
    <row r="4" spans="1:23" ht="19.5" customHeight="1" thickBot="1">
      <c r="A4" s="47"/>
      <c r="B4" s="23" t="s">
        <v>0</v>
      </c>
      <c r="C4" s="23" t="s">
        <v>2</v>
      </c>
      <c r="D4" s="23" t="s">
        <v>6</v>
      </c>
      <c r="E4" s="24" t="s">
        <v>1</v>
      </c>
      <c r="F4" s="48">
        <v>20</v>
      </c>
      <c r="G4" s="48">
        <v>30</v>
      </c>
      <c r="H4" s="48">
        <v>20</v>
      </c>
      <c r="I4" s="48">
        <v>20</v>
      </c>
      <c r="J4" s="48">
        <v>10</v>
      </c>
      <c r="K4" s="48"/>
      <c r="L4" s="48">
        <f>SUM(F4:J4)</f>
        <v>100</v>
      </c>
      <c r="M4" s="49"/>
      <c r="N4" s="50">
        <v>20</v>
      </c>
      <c r="O4" s="48">
        <v>30</v>
      </c>
      <c r="P4" s="48">
        <v>20</v>
      </c>
      <c r="Q4" s="48">
        <v>20</v>
      </c>
      <c r="R4" s="48">
        <v>10</v>
      </c>
      <c r="S4" s="51"/>
      <c r="T4" s="52">
        <f>SUM(N4:R4)</f>
        <v>100</v>
      </c>
      <c r="U4" s="53"/>
      <c r="V4" s="54">
        <v>200</v>
      </c>
      <c r="W4" s="47"/>
    </row>
    <row r="5" spans="1:41" ht="19.5" customHeight="1" thickTop="1">
      <c r="A5" s="142">
        <v>1</v>
      </c>
      <c r="B5" s="143" t="s">
        <v>23</v>
      </c>
      <c r="C5" s="143" t="s">
        <v>11</v>
      </c>
      <c r="D5" s="144">
        <v>14831906</v>
      </c>
      <c r="E5" s="143" t="s">
        <v>45</v>
      </c>
      <c r="F5" s="158">
        <v>4</v>
      </c>
      <c r="G5" s="158">
        <v>21</v>
      </c>
      <c r="H5" s="158">
        <v>15</v>
      </c>
      <c r="I5" s="158">
        <v>16</v>
      </c>
      <c r="J5" s="158">
        <v>8</v>
      </c>
      <c r="K5" s="158">
        <v>0</v>
      </c>
      <c r="L5" s="158">
        <f aca="true" t="shared" si="0" ref="L5:L42">SUM(F5:J5)-K5</f>
        <v>64</v>
      </c>
      <c r="M5" s="159">
        <v>4</v>
      </c>
      <c r="N5" s="160">
        <f aca="true" t="shared" si="1" ref="N5:N46">F5</f>
        <v>4</v>
      </c>
      <c r="O5" s="158">
        <v>20</v>
      </c>
      <c r="P5" s="158">
        <v>15</v>
      </c>
      <c r="Q5" s="158">
        <v>15</v>
      </c>
      <c r="R5" s="158">
        <v>7</v>
      </c>
      <c r="S5" s="158">
        <v>0</v>
      </c>
      <c r="T5" s="158">
        <f aca="true" t="shared" si="2" ref="T5:T40">SUM(N5:R5)-S5</f>
        <v>61</v>
      </c>
      <c r="U5" s="161">
        <v>3</v>
      </c>
      <c r="V5" s="162">
        <f aca="true" t="shared" si="3" ref="V5:V33">L5+T5</f>
        <v>125</v>
      </c>
      <c r="W5" s="163">
        <f aca="true" t="shared" si="4" ref="W5:W33">M5+U5</f>
        <v>7</v>
      </c>
      <c r="X5" s="151">
        <f aca="true" t="shared" si="5" ref="X5:X42">I5+Q5</f>
        <v>31</v>
      </c>
      <c r="Y5" s="151">
        <f aca="true" t="shared" si="6" ref="Y5:Y42">H5+P5</f>
        <v>30</v>
      </c>
      <c r="Z5" s="151">
        <f aca="true" t="shared" si="7" ref="Z5:Z42">G5+O5</f>
        <v>41</v>
      </c>
      <c r="AA5" s="151">
        <f aca="true" t="shared" si="8" ref="AA5:AA42">J5+R5</f>
        <v>15</v>
      </c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</row>
    <row r="6" spans="1:41" ht="19.5" customHeight="1">
      <c r="A6" s="142">
        <v>2</v>
      </c>
      <c r="B6" s="143" t="s">
        <v>23</v>
      </c>
      <c r="C6" s="143" t="s">
        <v>11</v>
      </c>
      <c r="D6" s="144">
        <v>15374904</v>
      </c>
      <c r="E6" s="143" t="s">
        <v>175</v>
      </c>
      <c r="F6" s="158">
        <v>5</v>
      </c>
      <c r="G6" s="158">
        <v>22</v>
      </c>
      <c r="H6" s="158">
        <v>15</v>
      </c>
      <c r="I6" s="158">
        <v>14</v>
      </c>
      <c r="J6" s="158">
        <v>7</v>
      </c>
      <c r="K6" s="158">
        <v>0</v>
      </c>
      <c r="L6" s="158">
        <f t="shared" si="0"/>
        <v>63</v>
      </c>
      <c r="M6" s="159">
        <v>5</v>
      </c>
      <c r="N6" s="160">
        <f t="shared" si="1"/>
        <v>5</v>
      </c>
      <c r="O6" s="158">
        <v>20</v>
      </c>
      <c r="P6" s="158">
        <v>15</v>
      </c>
      <c r="Q6" s="158">
        <v>14</v>
      </c>
      <c r="R6" s="158">
        <v>7</v>
      </c>
      <c r="S6" s="158">
        <v>0</v>
      </c>
      <c r="T6" s="158">
        <f t="shared" si="2"/>
        <v>61</v>
      </c>
      <c r="U6" s="161">
        <v>3</v>
      </c>
      <c r="V6" s="162">
        <f t="shared" si="3"/>
        <v>124</v>
      </c>
      <c r="W6" s="163">
        <f t="shared" si="4"/>
        <v>8</v>
      </c>
      <c r="X6" s="151">
        <f t="shared" si="5"/>
        <v>28</v>
      </c>
      <c r="Y6" s="151">
        <f t="shared" si="6"/>
        <v>30</v>
      </c>
      <c r="Z6" s="151">
        <f t="shared" si="7"/>
        <v>42</v>
      </c>
      <c r="AA6" s="151">
        <f t="shared" si="8"/>
        <v>14</v>
      </c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9.5" customHeight="1">
      <c r="A7" s="142">
        <v>3</v>
      </c>
      <c r="B7" s="143" t="s">
        <v>19</v>
      </c>
      <c r="C7" s="143" t="s">
        <v>8</v>
      </c>
      <c r="D7" s="144">
        <v>15168170</v>
      </c>
      <c r="E7" s="143" t="s">
        <v>155</v>
      </c>
      <c r="F7" s="158">
        <v>5</v>
      </c>
      <c r="G7" s="158">
        <v>23</v>
      </c>
      <c r="H7" s="158">
        <v>16</v>
      </c>
      <c r="I7" s="158">
        <v>16</v>
      </c>
      <c r="J7" s="158">
        <v>8</v>
      </c>
      <c r="K7" s="158">
        <v>0</v>
      </c>
      <c r="L7" s="158">
        <f t="shared" si="0"/>
        <v>68</v>
      </c>
      <c r="M7" s="159">
        <v>1</v>
      </c>
      <c r="N7" s="160">
        <f t="shared" si="1"/>
        <v>5</v>
      </c>
      <c r="O7" s="158">
        <v>20</v>
      </c>
      <c r="P7" s="158">
        <v>14</v>
      </c>
      <c r="Q7" s="158">
        <v>13</v>
      </c>
      <c r="R7" s="158">
        <v>7</v>
      </c>
      <c r="S7" s="158">
        <v>0</v>
      </c>
      <c r="T7" s="158">
        <f t="shared" si="2"/>
        <v>59</v>
      </c>
      <c r="U7" s="161">
        <v>8</v>
      </c>
      <c r="V7" s="162">
        <f t="shared" si="3"/>
        <v>127</v>
      </c>
      <c r="W7" s="163">
        <f t="shared" si="4"/>
        <v>9</v>
      </c>
      <c r="X7" s="151">
        <f t="shared" si="5"/>
        <v>29</v>
      </c>
      <c r="Y7" s="151">
        <f t="shared" si="6"/>
        <v>30</v>
      </c>
      <c r="Z7" s="151">
        <f t="shared" si="7"/>
        <v>43</v>
      </c>
      <c r="AA7" s="151">
        <f t="shared" si="8"/>
        <v>15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9.5" customHeight="1">
      <c r="A8" s="142">
        <v>4</v>
      </c>
      <c r="B8" s="143" t="s">
        <v>12</v>
      </c>
      <c r="C8" s="143" t="s">
        <v>13</v>
      </c>
      <c r="D8" s="144">
        <v>14472093</v>
      </c>
      <c r="E8" s="143" t="s">
        <v>43</v>
      </c>
      <c r="F8" s="158">
        <v>5</v>
      </c>
      <c r="G8" s="158">
        <v>20</v>
      </c>
      <c r="H8" s="158">
        <v>14</v>
      </c>
      <c r="I8" s="158">
        <v>14</v>
      </c>
      <c r="J8" s="158">
        <v>7</v>
      </c>
      <c r="K8" s="158">
        <v>0</v>
      </c>
      <c r="L8" s="158">
        <f t="shared" si="0"/>
        <v>60</v>
      </c>
      <c r="M8" s="159">
        <v>8</v>
      </c>
      <c r="N8" s="160">
        <f t="shared" si="1"/>
        <v>5</v>
      </c>
      <c r="O8" s="158">
        <v>21</v>
      </c>
      <c r="P8" s="158">
        <v>15</v>
      </c>
      <c r="Q8" s="158">
        <v>15</v>
      </c>
      <c r="R8" s="158">
        <v>7</v>
      </c>
      <c r="S8" s="158">
        <v>0</v>
      </c>
      <c r="T8" s="158">
        <f t="shared" si="2"/>
        <v>63</v>
      </c>
      <c r="U8" s="161">
        <v>1</v>
      </c>
      <c r="V8" s="162">
        <f t="shared" si="3"/>
        <v>123</v>
      </c>
      <c r="W8" s="163">
        <f t="shared" si="4"/>
        <v>9</v>
      </c>
      <c r="X8" s="151">
        <f t="shared" si="5"/>
        <v>29</v>
      </c>
      <c r="Y8" s="151">
        <f t="shared" si="6"/>
        <v>29</v>
      </c>
      <c r="Z8" s="151">
        <f t="shared" si="7"/>
        <v>41</v>
      </c>
      <c r="AA8" s="151">
        <f t="shared" si="8"/>
        <v>14</v>
      </c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</row>
    <row r="9" spans="1:41" ht="19.5" customHeight="1">
      <c r="A9" s="142">
        <v>5</v>
      </c>
      <c r="B9" s="143" t="s">
        <v>30</v>
      </c>
      <c r="C9" s="143" t="s">
        <v>9</v>
      </c>
      <c r="D9" s="144">
        <v>15127451</v>
      </c>
      <c r="E9" s="143" t="s">
        <v>177</v>
      </c>
      <c r="F9" s="158">
        <v>5</v>
      </c>
      <c r="G9" s="158">
        <v>20</v>
      </c>
      <c r="H9" s="158">
        <v>15</v>
      </c>
      <c r="I9" s="158">
        <v>15</v>
      </c>
      <c r="J9" s="158">
        <v>7</v>
      </c>
      <c r="K9" s="158">
        <v>0</v>
      </c>
      <c r="L9" s="158">
        <f t="shared" si="0"/>
        <v>62</v>
      </c>
      <c r="M9" s="159">
        <v>6</v>
      </c>
      <c r="N9" s="160">
        <f t="shared" si="1"/>
        <v>5</v>
      </c>
      <c r="O9" s="158">
        <v>20</v>
      </c>
      <c r="P9" s="158">
        <v>13</v>
      </c>
      <c r="Q9" s="158">
        <v>15</v>
      </c>
      <c r="R9" s="158">
        <v>7</v>
      </c>
      <c r="S9" s="158">
        <v>0</v>
      </c>
      <c r="T9" s="158">
        <f t="shared" si="2"/>
        <v>60</v>
      </c>
      <c r="U9" s="161">
        <v>6</v>
      </c>
      <c r="V9" s="162">
        <f t="shared" si="3"/>
        <v>122</v>
      </c>
      <c r="W9" s="163">
        <f t="shared" si="4"/>
        <v>12</v>
      </c>
      <c r="X9" s="151">
        <f t="shared" si="5"/>
        <v>30</v>
      </c>
      <c r="Y9" s="151">
        <f t="shared" si="6"/>
        <v>28</v>
      </c>
      <c r="Z9" s="151">
        <f t="shared" si="7"/>
        <v>40</v>
      </c>
      <c r="AA9" s="151">
        <f t="shared" si="8"/>
        <v>14</v>
      </c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</row>
    <row r="10" spans="1:41" ht="19.5" customHeight="1">
      <c r="A10" s="142">
        <v>6</v>
      </c>
      <c r="B10" s="143" t="s">
        <v>19</v>
      </c>
      <c r="C10" s="143" t="s">
        <v>8</v>
      </c>
      <c r="D10" s="144">
        <v>13968000</v>
      </c>
      <c r="E10" s="143" t="s">
        <v>56</v>
      </c>
      <c r="F10" s="158">
        <v>5</v>
      </c>
      <c r="G10" s="158">
        <v>22</v>
      </c>
      <c r="H10" s="158">
        <v>16</v>
      </c>
      <c r="I10" s="158">
        <v>16</v>
      </c>
      <c r="J10" s="158">
        <v>7</v>
      </c>
      <c r="K10" s="158">
        <v>0</v>
      </c>
      <c r="L10" s="158">
        <f t="shared" si="0"/>
        <v>66</v>
      </c>
      <c r="M10" s="159">
        <v>2</v>
      </c>
      <c r="N10" s="160">
        <f t="shared" si="1"/>
        <v>5</v>
      </c>
      <c r="O10" s="158">
        <v>16</v>
      </c>
      <c r="P10" s="158">
        <v>14</v>
      </c>
      <c r="Q10" s="158">
        <v>15</v>
      </c>
      <c r="R10" s="158">
        <v>7</v>
      </c>
      <c r="S10" s="158">
        <v>0</v>
      </c>
      <c r="T10" s="158">
        <f t="shared" si="2"/>
        <v>57</v>
      </c>
      <c r="U10" s="161">
        <v>11</v>
      </c>
      <c r="V10" s="162">
        <f t="shared" si="3"/>
        <v>123</v>
      </c>
      <c r="W10" s="163">
        <f t="shared" si="4"/>
        <v>13</v>
      </c>
      <c r="X10" s="151">
        <f t="shared" si="5"/>
        <v>31</v>
      </c>
      <c r="Y10" s="151">
        <f t="shared" si="6"/>
        <v>30</v>
      </c>
      <c r="Z10" s="151">
        <f t="shared" si="7"/>
        <v>38</v>
      </c>
      <c r="AA10" s="151">
        <f t="shared" si="8"/>
        <v>14</v>
      </c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</row>
    <row r="11" spans="1:41" ht="19.5" customHeight="1">
      <c r="A11" s="142">
        <v>7</v>
      </c>
      <c r="B11" s="143" t="s">
        <v>217</v>
      </c>
      <c r="C11" s="143" t="s">
        <v>215</v>
      </c>
      <c r="D11" s="144">
        <v>100000135</v>
      </c>
      <c r="E11" s="143" t="s">
        <v>218</v>
      </c>
      <c r="F11" s="158">
        <v>5</v>
      </c>
      <c r="G11" s="158">
        <v>23</v>
      </c>
      <c r="H11" s="158">
        <v>14</v>
      </c>
      <c r="I11" s="158">
        <v>16</v>
      </c>
      <c r="J11" s="158">
        <v>7</v>
      </c>
      <c r="K11" s="158">
        <v>0</v>
      </c>
      <c r="L11" s="158">
        <f t="shared" si="0"/>
        <v>65</v>
      </c>
      <c r="M11" s="159">
        <v>3</v>
      </c>
      <c r="N11" s="160">
        <f t="shared" si="1"/>
        <v>5</v>
      </c>
      <c r="O11" s="158">
        <v>19</v>
      </c>
      <c r="P11" s="158">
        <v>13</v>
      </c>
      <c r="Q11" s="158">
        <v>14</v>
      </c>
      <c r="R11" s="158">
        <v>7</v>
      </c>
      <c r="S11" s="158">
        <v>0</v>
      </c>
      <c r="T11" s="158">
        <f t="shared" si="2"/>
        <v>58</v>
      </c>
      <c r="U11" s="161">
        <v>10</v>
      </c>
      <c r="V11" s="162">
        <f t="shared" si="3"/>
        <v>123</v>
      </c>
      <c r="W11" s="163">
        <f t="shared" si="4"/>
        <v>13</v>
      </c>
      <c r="X11" s="151">
        <f t="shared" si="5"/>
        <v>30</v>
      </c>
      <c r="Y11" s="151">
        <f t="shared" si="6"/>
        <v>27</v>
      </c>
      <c r="Z11" s="151">
        <f t="shared" si="7"/>
        <v>42</v>
      </c>
      <c r="AA11" s="151">
        <f t="shared" si="8"/>
        <v>14</v>
      </c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</row>
    <row r="12" spans="1:41" ht="19.5" customHeight="1">
      <c r="A12" s="142">
        <v>8</v>
      </c>
      <c r="B12" s="143" t="s">
        <v>12</v>
      </c>
      <c r="C12" s="143" t="s">
        <v>13</v>
      </c>
      <c r="D12" s="144">
        <v>14385201</v>
      </c>
      <c r="E12" s="143" t="s">
        <v>47</v>
      </c>
      <c r="F12" s="158">
        <v>5</v>
      </c>
      <c r="G12" s="158">
        <v>20</v>
      </c>
      <c r="H12" s="158">
        <v>14</v>
      </c>
      <c r="I12" s="158">
        <v>16</v>
      </c>
      <c r="J12" s="158">
        <v>7</v>
      </c>
      <c r="K12" s="158">
        <v>0</v>
      </c>
      <c r="L12" s="158">
        <f t="shared" si="0"/>
        <v>62</v>
      </c>
      <c r="M12" s="159">
        <v>6</v>
      </c>
      <c r="N12" s="160">
        <f t="shared" si="1"/>
        <v>5</v>
      </c>
      <c r="O12" s="158">
        <v>19</v>
      </c>
      <c r="P12" s="158">
        <v>15</v>
      </c>
      <c r="Q12" s="158">
        <v>14</v>
      </c>
      <c r="R12" s="158">
        <v>6</v>
      </c>
      <c r="S12" s="158">
        <v>0</v>
      </c>
      <c r="T12" s="158">
        <f t="shared" si="2"/>
        <v>59</v>
      </c>
      <c r="U12" s="161">
        <v>8</v>
      </c>
      <c r="V12" s="162">
        <f t="shared" si="3"/>
        <v>121</v>
      </c>
      <c r="W12" s="163">
        <f t="shared" si="4"/>
        <v>14</v>
      </c>
      <c r="X12" s="151">
        <f t="shared" si="5"/>
        <v>30</v>
      </c>
      <c r="Y12" s="151">
        <f t="shared" si="6"/>
        <v>29</v>
      </c>
      <c r="Z12" s="151">
        <f t="shared" si="7"/>
        <v>39</v>
      </c>
      <c r="AA12" s="151">
        <f t="shared" si="8"/>
        <v>13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</row>
    <row r="13" spans="1:41" ht="19.5" customHeight="1">
      <c r="A13" s="142">
        <v>9</v>
      </c>
      <c r="B13" s="143" t="s">
        <v>16</v>
      </c>
      <c r="C13" s="143" t="s">
        <v>17</v>
      </c>
      <c r="D13" s="144">
        <v>15120983</v>
      </c>
      <c r="E13" s="143" t="s">
        <v>48</v>
      </c>
      <c r="F13" s="158">
        <v>5</v>
      </c>
      <c r="G13" s="158">
        <v>21</v>
      </c>
      <c r="H13" s="158">
        <v>14</v>
      </c>
      <c r="I13" s="158">
        <v>13</v>
      </c>
      <c r="J13" s="158">
        <v>7</v>
      </c>
      <c r="K13" s="158">
        <v>0</v>
      </c>
      <c r="L13" s="158">
        <f t="shared" si="0"/>
        <v>60</v>
      </c>
      <c r="M13" s="159">
        <v>8</v>
      </c>
      <c r="N13" s="160">
        <f t="shared" si="1"/>
        <v>5</v>
      </c>
      <c r="O13" s="158">
        <v>20</v>
      </c>
      <c r="P13" s="158">
        <v>13</v>
      </c>
      <c r="Q13" s="158">
        <v>15</v>
      </c>
      <c r="R13" s="158">
        <v>7</v>
      </c>
      <c r="S13" s="158">
        <v>0</v>
      </c>
      <c r="T13" s="158">
        <f t="shared" si="2"/>
        <v>60</v>
      </c>
      <c r="U13" s="161">
        <v>6</v>
      </c>
      <c r="V13" s="162">
        <f t="shared" si="3"/>
        <v>120</v>
      </c>
      <c r="W13" s="163">
        <f t="shared" si="4"/>
        <v>14</v>
      </c>
      <c r="X13" s="151">
        <f t="shared" si="5"/>
        <v>28</v>
      </c>
      <c r="Y13" s="151">
        <f t="shared" si="6"/>
        <v>27</v>
      </c>
      <c r="Z13" s="151">
        <f t="shared" si="7"/>
        <v>41</v>
      </c>
      <c r="AA13" s="151">
        <f t="shared" si="8"/>
        <v>14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</row>
    <row r="14" spans="1:27" ht="19.5" customHeight="1">
      <c r="A14" s="142">
        <v>10</v>
      </c>
      <c r="B14" s="143" t="s">
        <v>16</v>
      </c>
      <c r="C14" s="143" t="s">
        <v>17</v>
      </c>
      <c r="D14" s="144">
        <v>15109667</v>
      </c>
      <c r="E14" s="143" t="s">
        <v>176</v>
      </c>
      <c r="F14" s="158">
        <v>5</v>
      </c>
      <c r="G14" s="158">
        <v>19</v>
      </c>
      <c r="H14" s="158">
        <v>13</v>
      </c>
      <c r="I14" s="158">
        <v>13</v>
      </c>
      <c r="J14" s="158">
        <v>7</v>
      </c>
      <c r="K14" s="158">
        <v>0</v>
      </c>
      <c r="L14" s="158">
        <f t="shared" si="0"/>
        <v>57</v>
      </c>
      <c r="M14" s="159">
        <v>12</v>
      </c>
      <c r="N14" s="160">
        <f t="shared" si="1"/>
        <v>5</v>
      </c>
      <c r="O14" s="158">
        <v>22</v>
      </c>
      <c r="P14" s="158">
        <v>13</v>
      </c>
      <c r="Q14" s="158">
        <v>15</v>
      </c>
      <c r="R14" s="158">
        <v>7</v>
      </c>
      <c r="S14" s="158">
        <v>0</v>
      </c>
      <c r="T14" s="158">
        <f t="shared" si="2"/>
        <v>62</v>
      </c>
      <c r="U14" s="161">
        <v>2</v>
      </c>
      <c r="V14" s="162">
        <f t="shared" si="3"/>
        <v>119</v>
      </c>
      <c r="W14" s="163">
        <f t="shared" si="4"/>
        <v>14</v>
      </c>
      <c r="X14" s="151">
        <f t="shared" si="5"/>
        <v>28</v>
      </c>
      <c r="Y14" s="151">
        <f t="shared" si="6"/>
        <v>26</v>
      </c>
      <c r="Z14" s="151">
        <f t="shared" si="7"/>
        <v>41</v>
      </c>
      <c r="AA14" s="151">
        <f t="shared" si="8"/>
        <v>14</v>
      </c>
    </row>
    <row r="15" spans="1:27" ht="19.5" customHeight="1">
      <c r="A15" s="142">
        <v>11</v>
      </c>
      <c r="B15" s="143" t="s">
        <v>29</v>
      </c>
      <c r="C15" s="143" t="s">
        <v>27</v>
      </c>
      <c r="D15" s="144">
        <v>100000316</v>
      </c>
      <c r="E15" s="143" t="s">
        <v>54</v>
      </c>
      <c r="F15" s="158">
        <v>5</v>
      </c>
      <c r="G15" s="158">
        <v>20</v>
      </c>
      <c r="H15" s="158">
        <v>12</v>
      </c>
      <c r="I15" s="158">
        <v>13</v>
      </c>
      <c r="J15" s="158">
        <v>7</v>
      </c>
      <c r="K15" s="158">
        <v>0</v>
      </c>
      <c r="L15" s="158">
        <f t="shared" si="0"/>
        <v>57</v>
      </c>
      <c r="M15" s="159">
        <v>12</v>
      </c>
      <c r="N15" s="160">
        <f t="shared" si="1"/>
        <v>5</v>
      </c>
      <c r="O15" s="158">
        <v>20</v>
      </c>
      <c r="P15" s="158">
        <v>15</v>
      </c>
      <c r="Q15" s="158">
        <v>14</v>
      </c>
      <c r="R15" s="158">
        <v>7</v>
      </c>
      <c r="S15" s="158">
        <v>0</v>
      </c>
      <c r="T15" s="158">
        <f t="shared" si="2"/>
        <v>61</v>
      </c>
      <c r="U15" s="161">
        <v>3</v>
      </c>
      <c r="V15" s="162">
        <f t="shared" si="3"/>
        <v>118</v>
      </c>
      <c r="W15" s="163">
        <f t="shared" si="4"/>
        <v>15</v>
      </c>
      <c r="X15" s="151">
        <f t="shared" si="5"/>
        <v>27</v>
      </c>
      <c r="Y15" s="151">
        <f t="shared" si="6"/>
        <v>27</v>
      </c>
      <c r="Z15" s="151">
        <f t="shared" si="7"/>
        <v>40</v>
      </c>
      <c r="AA15" s="151">
        <f t="shared" si="8"/>
        <v>14</v>
      </c>
    </row>
    <row r="16" spans="1:28" ht="19.5" customHeight="1">
      <c r="A16" s="142">
        <v>12</v>
      </c>
      <c r="B16" s="143" t="s">
        <v>37</v>
      </c>
      <c r="C16" s="143" t="s">
        <v>24</v>
      </c>
      <c r="D16" s="144">
        <v>100000977</v>
      </c>
      <c r="E16" s="143" t="s">
        <v>161</v>
      </c>
      <c r="F16" s="158">
        <v>5</v>
      </c>
      <c r="G16" s="158">
        <v>18</v>
      </c>
      <c r="H16" s="158">
        <v>13</v>
      </c>
      <c r="I16" s="158">
        <v>14</v>
      </c>
      <c r="J16" s="158">
        <v>7</v>
      </c>
      <c r="K16" s="158">
        <v>0</v>
      </c>
      <c r="L16" s="158">
        <f t="shared" si="0"/>
        <v>57</v>
      </c>
      <c r="M16" s="159">
        <v>12</v>
      </c>
      <c r="N16" s="160">
        <f t="shared" si="1"/>
        <v>5</v>
      </c>
      <c r="O16" s="158">
        <v>18</v>
      </c>
      <c r="P16" s="158">
        <v>13</v>
      </c>
      <c r="Q16" s="158">
        <v>14</v>
      </c>
      <c r="R16" s="158">
        <v>6</v>
      </c>
      <c r="S16" s="158">
        <v>0</v>
      </c>
      <c r="T16" s="158">
        <f t="shared" si="2"/>
        <v>56</v>
      </c>
      <c r="U16" s="161">
        <v>15</v>
      </c>
      <c r="V16" s="162">
        <f t="shared" si="3"/>
        <v>113</v>
      </c>
      <c r="W16" s="163">
        <f t="shared" si="4"/>
        <v>27</v>
      </c>
      <c r="X16" s="151">
        <f t="shared" si="5"/>
        <v>28</v>
      </c>
      <c r="Y16" s="151">
        <f t="shared" si="6"/>
        <v>26</v>
      </c>
      <c r="Z16" s="151">
        <f t="shared" si="7"/>
        <v>36</v>
      </c>
      <c r="AA16" s="151">
        <f t="shared" si="8"/>
        <v>13</v>
      </c>
      <c r="AB16" s="134"/>
    </row>
    <row r="17" spans="1:28" ht="19.5" customHeight="1">
      <c r="A17" s="103">
        <v>13</v>
      </c>
      <c r="B17" s="110" t="s">
        <v>35</v>
      </c>
      <c r="C17" s="110" t="s">
        <v>9</v>
      </c>
      <c r="D17" s="111">
        <v>15467759</v>
      </c>
      <c r="E17" s="110" t="s">
        <v>52</v>
      </c>
      <c r="F17" s="129">
        <v>5</v>
      </c>
      <c r="G17" s="129">
        <v>20</v>
      </c>
      <c r="H17" s="129">
        <v>14</v>
      </c>
      <c r="I17" s="129">
        <v>14</v>
      </c>
      <c r="J17" s="129">
        <v>7</v>
      </c>
      <c r="K17" s="129">
        <v>0</v>
      </c>
      <c r="L17" s="129">
        <f t="shared" si="0"/>
        <v>60</v>
      </c>
      <c r="M17" s="130">
        <v>8</v>
      </c>
      <c r="N17" s="131">
        <f t="shared" si="1"/>
        <v>5</v>
      </c>
      <c r="O17" s="129">
        <v>18</v>
      </c>
      <c r="P17" s="129">
        <v>12</v>
      </c>
      <c r="Q17" s="129">
        <v>11</v>
      </c>
      <c r="R17" s="129">
        <v>6</v>
      </c>
      <c r="S17" s="129">
        <v>0</v>
      </c>
      <c r="T17" s="129">
        <f t="shared" si="2"/>
        <v>52</v>
      </c>
      <c r="U17" s="132">
        <v>22</v>
      </c>
      <c r="V17" s="133">
        <f t="shared" si="3"/>
        <v>112</v>
      </c>
      <c r="W17" s="123">
        <f t="shared" si="4"/>
        <v>30</v>
      </c>
      <c r="X17" s="134">
        <f t="shared" si="5"/>
        <v>25</v>
      </c>
      <c r="Y17" s="134">
        <f t="shared" si="6"/>
        <v>26</v>
      </c>
      <c r="Z17" s="134">
        <f t="shared" si="7"/>
        <v>38</v>
      </c>
      <c r="AA17" s="134">
        <f t="shared" si="8"/>
        <v>13</v>
      </c>
      <c r="AB17" s="134"/>
    </row>
    <row r="18" spans="1:41" ht="19.5" customHeight="1">
      <c r="A18" s="103">
        <v>14</v>
      </c>
      <c r="B18" s="110" t="s">
        <v>159</v>
      </c>
      <c r="C18" s="110" t="s">
        <v>24</v>
      </c>
      <c r="D18" s="111">
        <v>15004886</v>
      </c>
      <c r="E18" s="110" t="s">
        <v>160</v>
      </c>
      <c r="F18" s="129">
        <v>5</v>
      </c>
      <c r="G18" s="129">
        <v>18</v>
      </c>
      <c r="H18" s="129">
        <v>12</v>
      </c>
      <c r="I18" s="129">
        <v>12</v>
      </c>
      <c r="J18" s="129">
        <v>6</v>
      </c>
      <c r="K18" s="129">
        <v>0</v>
      </c>
      <c r="L18" s="129">
        <f t="shared" si="0"/>
        <v>53</v>
      </c>
      <c r="M18" s="130">
        <v>20</v>
      </c>
      <c r="N18" s="131">
        <f t="shared" si="1"/>
        <v>5</v>
      </c>
      <c r="O18" s="129">
        <v>19</v>
      </c>
      <c r="P18" s="129">
        <v>13</v>
      </c>
      <c r="Q18" s="129">
        <v>14</v>
      </c>
      <c r="R18" s="129">
        <v>6</v>
      </c>
      <c r="S18" s="129">
        <v>0</v>
      </c>
      <c r="T18" s="129">
        <f t="shared" si="2"/>
        <v>57</v>
      </c>
      <c r="U18" s="132">
        <v>11</v>
      </c>
      <c r="V18" s="133">
        <f t="shared" si="3"/>
        <v>110</v>
      </c>
      <c r="W18" s="123">
        <f t="shared" si="4"/>
        <v>31</v>
      </c>
      <c r="X18" s="134">
        <f t="shared" si="5"/>
        <v>26</v>
      </c>
      <c r="Y18" s="134">
        <f t="shared" si="6"/>
        <v>25</v>
      </c>
      <c r="Z18" s="134">
        <f t="shared" si="7"/>
        <v>37</v>
      </c>
      <c r="AA18" s="134">
        <f t="shared" si="8"/>
        <v>12</v>
      </c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</row>
    <row r="19" spans="1:41" ht="19.5" customHeight="1">
      <c r="A19" s="103">
        <v>15</v>
      </c>
      <c r="B19" s="110" t="s">
        <v>40</v>
      </c>
      <c r="C19" s="110" t="s">
        <v>41</v>
      </c>
      <c r="D19" s="111">
        <v>12694367</v>
      </c>
      <c r="E19" s="110" t="s">
        <v>224</v>
      </c>
      <c r="F19" s="129">
        <v>5</v>
      </c>
      <c r="G19" s="129">
        <v>20</v>
      </c>
      <c r="H19" s="129">
        <v>13</v>
      </c>
      <c r="I19" s="129">
        <v>13</v>
      </c>
      <c r="J19" s="129">
        <v>6</v>
      </c>
      <c r="K19" s="129">
        <v>0.5</v>
      </c>
      <c r="L19" s="129">
        <f t="shared" si="0"/>
        <v>56.5</v>
      </c>
      <c r="M19" s="130">
        <v>16</v>
      </c>
      <c r="N19" s="131">
        <f t="shared" si="1"/>
        <v>5</v>
      </c>
      <c r="O19" s="129">
        <v>18</v>
      </c>
      <c r="P19" s="129">
        <v>13</v>
      </c>
      <c r="Q19" s="129">
        <v>12</v>
      </c>
      <c r="R19" s="129">
        <v>7</v>
      </c>
      <c r="S19" s="129">
        <v>0.5</v>
      </c>
      <c r="T19" s="129">
        <f t="shared" si="2"/>
        <v>54.5</v>
      </c>
      <c r="U19" s="132">
        <v>17</v>
      </c>
      <c r="V19" s="133">
        <f t="shared" si="3"/>
        <v>111</v>
      </c>
      <c r="W19" s="123">
        <f t="shared" si="4"/>
        <v>33</v>
      </c>
      <c r="X19" s="134">
        <f t="shared" si="5"/>
        <v>25</v>
      </c>
      <c r="Y19" s="134">
        <f t="shared" si="6"/>
        <v>26</v>
      </c>
      <c r="Z19" s="134">
        <f t="shared" si="7"/>
        <v>38</v>
      </c>
      <c r="AA19" s="134">
        <f t="shared" si="8"/>
        <v>13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</row>
    <row r="20" spans="1:41" ht="19.5" customHeight="1">
      <c r="A20" s="103">
        <v>16</v>
      </c>
      <c r="B20" s="110" t="s">
        <v>30</v>
      </c>
      <c r="C20" s="110" t="s">
        <v>9</v>
      </c>
      <c r="D20" s="111">
        <v>100000138</v>
      </c>
      <c r="E20" s="110" t="s">
        <v>220</v>
      </c>
      <c r="F20" s="129">
        <v>4</v>
      </c>
      <c r="G20" s="129">
        <v>22</v>
      </c>
      <c r="H20" s="129">
        <v>12</v>
      </c>
      <c r="I20" s="129">
        <v>14</v>
      </c>
      <c r="J20" s="129">
        <v>7</v>
      </c>
      <c r="K20" s="129">
        <v>2</v>
      </c>
      <c r="L20" s="129">
        <f t="shared" si="0"/>
        <v>57</v>
      </c>
      <c r="M20" s="130">
        <v>12</v>
      </c>
      <c r="N20" s="131">
        <f t="shared" si="1"/>
        <v>4</v>
      </c>
      <c r="O20" s="129">
        <v>19</v>
      </c>
      <c r="P20" s="129">
        <v>13</v>
      </c>
      <c r="Q20" s="129">
        <v>12</v>
      </c>
      <c r="R20" s="129">
        <v>6</v>
      </c>
      <c r="S20" s="129">
        <v>2</v>
      </c>
      <c r="T20" s="129">
        <f t="shared" si="2"/>
        <v>52</v>
      </c>
      <c r="U20" s="132">
        <v>22</v>
      </c>
      <c r="V20" s="133">
        <f t="shared" si="3"/>
        <v>109</v>
      </c>
      <c r="W20" s="123">
        <f t="shared" si="4"/>
        <v>34</v>
      </c>
      <c r="X20" s="134">
        <f t="shared" si="5"/>
        <v>26</v>
      </c>
      <c r="Y20" s="134">
        <f t="shared" si="6"/>
        <v>25</v>
      </c>
      <c r="Z20" s="134">
        <f t="shared" si="7"/>
        <v>41</v>
      </c>
      <c r="AA20" s="134">
        <f t="shared" si="8"/>
        <v>13</v>
      </c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</row>
    <row r="21" spans="1:27" ht="19.5" customHeight="1">
      <c r="A21" s="103">
        <v>17</v>
      </c>
      <c r="B21" s="110" t="s">
        <v>23</v>
      </c>
      <c r="C21" s="110" t="s">
        <v>11</v>
      </c>
      <c r="D21" s="111">
        <v>14569295</v>
      </c>
      <c r="E21" s="110" t="s">
        <v>225</v>
      </c>
      <c r="F21" s="129">
        <v>4</v>
      </c>
      <c r="G21" s="129">
        <v>17</v>
      </c>
      <c r="H21" s="129">
        <v>14</v>
      </c>
      <c r="I21" s="129">
        <v>12</v>
      </c>
      <c r="J21" s="129">
        <v>6</v>
      </c>
      <c r="K21" s="129">
        <v>0</v>
      </c>
      <c r="L21" s="129">
        <f t="shared" si="0"/>
        <v>53</v>
      </c>
      <c r="M21" s="130">
        <v>20</v>
      </c>
      <c r="N21" s="131">
        <f t="shared" si="1"/>
        <v>4</v>
      </c>
      <c r="O21" s="129">
        <v>16</v>
      </c>
      <c r="P21" s="129">
        <v>14</v>
      </c>
      <c r="Q21" s="129">
        <v>14</v>
      </c>
      <c r="R21" s="129">
        <v>6</v>
      </c>
      <c r="S21" s="129">
        <v>0</v>
      </c>
      <c r="T21" s="129">
        <f t="shared" si="2"/>
        <v>54</v>
      </c>
      <c r="U21" s="132">
        <v>18</v>
      </c>
      <c r="V21" s="133">
        <f t="shared" si="3"/>
        <v>107</v>
      </c>
      <c r="W21" s="123">
        <f t="shared" si="4"/>
        <v>38</v>
      </c>
      <c r="X21" s="134">
        <f t="shared" si="5"/>
        <v>26</v>
      </c>
      <c r="Y21" s="134">
        <f t="shared" si="6"/>
        <v>28</v>
      </c>
      <c r="Z21" s="134">
        <f t="shared" si="7"/>
        <v>33</v>
      </c>
      <c r="AA21" s="134">
        <f t="shared" si="8"/>
        <v>12</v>
      </c>
    </row>
    <row r="22" spans="1:27" ht="19.5" customHeight="1">
      <c r="A22" s="103">
        <v>18</v>
      </c>
      <c r="B22" s="110" t="s">
        <v>32</v>
      </c>
      <c r="C22" s="110" t="s">
        <v>11</v>
      </c>
      <c r="D22" s="111">
        <v>14691254</v>
      </c>
      <c r="E22" s="110" t="s">
        <v>169</v>
      </c>
      <c r="F22" s="129">
        <v>4</v>
      </c>
      <c r="G22" s="129">
        <v>19</v>
      </c>
      <c r="H22" s="129">
        <v>13</v>
      </c>
      <c r="I22" s="129">
        <v>12</v>
      </c>
      <c r="J22" s="129">
        <v>7</v>
      </c>
      <c r="K22" s="129">
        <v>0</v>
      </c>
      <c r="L22" s="129">
        <f t="shared" si="0"/>
        <v>55</v>
      </c>
      <c r="M22" s="130">
        <v>19</v>
      </c>
      <c r="N22" s="131">
        <f t="shared" si="1"/>
        <v>4</v>
      </c>
      <c r="O22" s="129">
        <v>19</v>
      </c>
      <c r="P22" s="129">
        <v>12</v>
      </c>
      <c r="Q22" s="129">
        <v>12</v>
      </c>
      <c r="R22" s="129">
        <v>6</v>
      </c>
      <c r="S22" s="129">
        <v>0</v>
      </c>
      <c r="T22" s="129">
        <f t="shared" si="2"/>
        <v>53</v>
      </c>
      <c r="U22" s="132">
        <v>20</v>
      </c>
      <c r="V22" s="133">
        <f t="shared" si="3"/>
        <v>108</v>
      </c>
      <c r="W22" s="123">
        <f t="shared" si="4"/>
        <v>39</v>
      </c>
      <c r="X22" s="134">
        <f t="shared" si="5"/>
        <v>24</v>
      </c>
      <c r="Y22" s="134">
        <f t="shared" si="6"/>
        <v>25</v>
      </c>
      <c r="Z22" s="134">
        <f t="shared" si="7"/>
        <v>38</v>
      </c>
      <c r="AA22" s="134">
        <f t="shared" si="8"/>
        <v>13</v>
      </c>
    </row>
    <row r="23" spans="1:27" ht="19.5" customHeight="1">
      <c r="A23" s="103">
        <v>19</v>
      </c>
      <c r="B23" s="110" t="s">
        <v>22</v>
      </c>
      <c r="C23" s="110" t="s">
        <v>11</v>
      </c>
      <c r="D23" s="111">
        <v>14242630</v>
      </c>
      <c r="E23" s="110" t="s">
        <v>44</v>
      </c>
      <c r="F23" s="129">
        <v>5</v>
      </c>
      <c r="G23" s="129">
        <v>20</v>
      </c>
      <c r="H23" s="129">
        <v>13</v>
      </c>
      <c r="I23" s="129">
        <v>11</v>
      </c>
      <c r="J23" s="129">
        <v>7</v>
      </c>
      <c r="K23" s="129">
        <v>0</v>
      </c>
      <c r="L23" s="129">
        <f t="shared" si="0"/>
        <v>56</v>
      </c>
      <c r="M23" s="130">
        <v>17</v>
      </c>
      <c r="N23" s="131">
        <f t="shared" si="1"/>
        <v>5</v>
      </c>
      <c r="O23" s="129">
        <v>18</v>
      </c>
      <c r="P23" s="129">
        <v>12</v>
      </c>
      <c r="Q23" s="129">
        <v>11</v>
      </c>
      <c r="R23" s="129">
        <v>6</v>
      </c>
      <c r="S23" s="129">
        <v>0</v>
      </c>
      <c r="T23" s="129">
        <f t="shared" si="2"/>
        <v>52</v>
      </c>
      <c r="U23" s="132">
        <v>22</v>
      </c>
      <c r="V23" s="133">
        <f t="shared" si="3"/>
        <v>108</v>
      </c>
      <c r="W23" s="123">
        <f t="shared" si="4"/>
        <v>39</v>
      </c>
      <c r="X23" s="134">
        <f t="shared" si="5"/>
        <v>22</v>
      </c>
      <c r="Y23" s="134">
        <f t="shared" si="6"/>
        <v>25</v>
      </c>
      <c r="Z23" s="134">
        <f t="shared" si="7"/>
        <v>38</v>
      </c>
      <c r="AA23" s="134">
        <f t="shared" si="8"/>
        <v>13</v>
      </c>
    </row>
    <row r="24" spans="1:27" ht="19.5" customHeight="1">
      <c r="A24" s="103">
        <v>20</v>
      </c>
      <c r="B24" s="110" t="s">
        <v>38</v>
      </c>
      <c r="C24" s="110" t="s">
        <v>39</v>
      </c>
      <c r="D24" s="111">
        <v>13804312</v>
      </c>
      <c r="E24" s="110" t="s">
        <v>53</v>
      </c>
      <c r="F24" s="129">
        <v>5</v>
      </c>
      <c r="G24" s="129">
        <v>20</v>
      </c>
      <c r="H24" s="129">
        <v>14</v>
      </c>
      <c r="I24" s="129">
        <v>12</v>
      </c>
      <c r="J24" s="129">
        <v>7</v>
      </c>
      <c r="K24" s="129">
        <v>0</v>
      </c>
      <c r="L24" s="129">
        <f t="shared" si="0"/>
        <v>58</v>
      </c>
      <c r="M24" s="130">
        <v>11</v>
      </c>
      <c r="N24" s="131">
        <f t="shared" si="1"/>
        <v>5</v>
      </c>
      <c r="O24" s="129">
        <v>16</v>
      </c>
      <c r="P24" s="129">
        <v>10</v>
      </c>
      <c r="Q24" s="129">
        <v>12</v>
      </c>
      <c r="R24" s="129">
        <v>6</v>
      </c>
      <c r="S24" s="129">
        <v>0</v>
      </c>
      <c r="T24" s="129">
        <f t="shared" si="2"/>
        <v>49</v>
      </c>
      <c r="U24" s="132">
        <v>28</v>
      </c>
      <c r="V24" s="133">
        <f t="shared" si="3"/>
        <v>107</v>
      </c>
      <c r="W24" s="123">
        <f t="shared" si="4"/>
        <v>39</v>
      </c>
      <c r="X24" s="134">
        <f t="shared" si="5"/>
        <v>24</v>
      </c>
      <c r="Y24" s="134">
        <f t="shared" si="6"/>
        <v>24</v>
      </c>
      <c r="Z24" s="134">
        <f t="shared" si="7"/>
        <v>36</v>
      </c>
      <c r="AA24" s="134">
        <f t="shared" si="8"/>
        <v>13</v>
      </c>
    </row>
    <row r="25" spans="1:27" ht="19.5" customHeight="1">
      <c r="A25" s="103">
        <v>21</v>
      </c>
      <c r="B25" s="110" t="s">
        <v>7</v>
      </c>
      <c r="C25" s="110" t="s">
        <v>8</v>
      </c>
      <c r="D25" s="111">
        <v>15228794</v>
      </c>
      <c r="E25" s="110" t="s">
        <v>42</v>
      </c>
      <c r="F25" s="129">
        <v>3</v>
      </c>
      <c r="G25" s="129">
        <v>19</v>
      </c>
      <c r="H25" s="129">
        <v>14</v>
      </c>
      <c r="I25" s="129">
        <v>12</v>
      </c>
      <c r="J25" s="129">
        <v>7</v>
      </c>
      <c r="K25" s="129">
        <v>2</v>
      </c>
      <c r="L25" s="129">
        <f t="shared" si="0"/>
        <v>53</v>
      </c>
      <c r="M25" s="130">
        <v>20</v>
      </c>
      <c r="N25" s="131">
        <f t="shared" si="1"/>
        <v>3</v>
      </c>
      <c r="O25" s="129">
        <v>19</v>
      </c>
      <c r="P25" s="129">
        <v>15</v>
      </c>
      <c r="Q25" s="129">
        <v>12</v>
      </c>
      <c r="R25" s="129">
        <v>6</v>
      </c>
      <c r="S25" s="129">
        <v>2</v>
      </c>
      <c r="T25" s="129">
        <f t="shared" si="2"/>
        <v>53</v>
      </c>
      <c r="U25" s="132">
        <v>20</v>
      </c>
      <c r="V25" s="133">
        <f t="shared" si="3"/>
        <v>106</v>
      </c>
      <c r="W25" s="123">
        <f t="shared" si="4"/>
        <v>40</v>
      </c>
      <c r="X25" s="134">
        <f t="shared" si="5"/>
        <v>24</v>
      </c>
      <c r="Y25" s="134">
        <f t="shared" si="6"/>
        <v>29</v>
      </c>
      <c r="Z25" s="134">
        <f t="shared" si="7"/>
        <v>38</v>
      </c>
      <c r="AA25" s="134">
        <f t="shared" si="8"/>
        <v>13</v>
      </c>
    </row>
    <row r="26" spans="1:27" ht="19.5" customHeight="1">
      <c r="A26" s="103">
        <v>22</v>
      </c>
      <c r="B26" s="110" t="s">
        <v>61</v>
      </c>
      <c r="C26" s="110" t="s">
        <v>27</v>
      </c>
      <c r="D26" s="111">
        <v>15357120</v>
      </c>
      <c r="E26" s="110" t="s">
        <v>167</v>
      </c>
      <c r="F26" s="129">
        <v>4</v>
      </c>
      <c r="G26" s="129">
        <v>18</v>
      </c>
      <c r="H26" s="129">
        <v>13</v>
      </c>
      <c r="I26" s="129">
        <v>14</v>
      </c>
      <c r="J26" s="129">
        <v>7</v>
      </c>
      <c r="K26" s="129">
        <v>4</v>
      </c>
      <c r="L26" s="129">
        <f t="shared" si="0"/>
        <v>52</v>
      </c>
      <c r="M26" s="130">
        <v>25</v>
      </c>
      <c r="N26" s="131">
        <f t="shared" si="1"/>
        <v>4</v>
      </c>
      <c r="O26" s="129">
        <v>20</v>
      </c>
      <c r="P26" s="129">
        <v>14</v>
      </c>
      <c r="Q26" s="129">
        <v>14</v>
      </c>
      <c r="R26" s="129">
        <v>7</v>
      </c>
      <c r="S26" s="129">
        <v>4</v>
      </c>
      <c r="T26" s="129">
        <f t="shared" si="2"/>
        <v>55</v>
      </c>
      <c r="U26" s="132">
        <v>16</v>
      </c>
      <c r="V26" s="133">
        <f t="shared" si="3"/>
        <v>107</v>
      </c>
      <c r="W26" s="123">
        <f t="shared" si="4"/>
        <v>41</v>
      </c>
      <c r="X26" s="134">
        <f t="shared" si="5"/>
        <v>28</v>
      </c>
      <c r="Y26" s="134">
        <f t="shared" si="6"/>
        <v>27</v>
      </c>
      <c r="Z26" s="134">
        <f t="shared" si="7"/>
        <v>38</v>
      </c>
      <c r="AA26" s="134">
        <f t="shared" si="8"/>
        <v>14</v>
      </c>
    </row>
    <row r="27" spans="1:27" ht="19.5" customHeight="1">
      <c r="A27" s="103">
        <v>24</v>
      </c>
      <c r="B27" s="110" t="s">
        <v>20</v>
      </c>
      <c r="C27" s="110" t="s">
        <v>21</v>
      </c>
      <c r="D27" s="111">
        <v>14208274</v>
      </c>
      <c r="E27" s="110" t="s">
        <v>154</v>
      </c>
      <c r="F27" s="129">
        <v>5</v>
      </c>
      <c r="G27" s="129">
        <v>19</v>
      </c>
      <c r="H27" s="129">
        <v>14</v>
      </c>
      <c r="I27" s="129">
        <v>12</v>
      </c>
      <c r="J27" s="129">
        <v>7</v>
      </c>
      <c r="K27" s="129">
        <v>4</v>
      </c>
      <c r="L27" s="129">
        <f t="shared" si="0"/>
        <v>53</v>
      </c>
      <c r="M27" s="130">
        <v>20</v>
      </c>
      <c r="N27" s="131">
        <f t="shared" si="1"/>
        <v>5</v>
      </c>
      <c r="O27" s="129">
        <v>20</v>
      </c>
      <c r="P27" s="129">
        <v>12</v>
      </c>
      <c r="Q27" s="129">
        <v>13</v>
      </c>
      <c r="R27" s="129">
        <v>6</v>
      </c>
      <c r="S27" s="129">
        <v>4</v>
      </c>
      <c r="T27" s="129">
        <f t="shared" si="2"/>
        <v>52</v>
      </c>
      <c r="U27" s="132">
        <v>22</v>
      </c>
      <c r="V27" s="133">
        <f t="shared" si="3"/>
        <v>105</v>
      </c>
      <c r="W27" s="123">
        <f t="shared" si="4"/>
        <v>42</v>
      </c>
      <c r="X27" s="134">
        <f t="shared" si="5"/>
        <v>25</v>
      </c>
      <c r="Y27" s="134">
        <f t="shared" si="6"/>
        <v>26</v>
      </c>
      <c r="Z27" s="134">
        <f t="shared" si="7"/>
        <v>39</v>
      </c>
      <c r="AA27" s="134">
        <f t="shared" si="8"/>
        <v>13</v>
      </c>
    </row>
    <row r="28" spans="1:27" ht="19.5" customHeight="1">
      <c r="A28" s="103">
        <v>25</v>
      </c>
      <c r="B28" s="110" t="s">
        <v>222</v>
      </c>
      <c r="C28" s="110" t="s">
        <v>11</v>
      </c>
      <c r="D28" s="111">
        <v>15028027</v>
      </c>
      <c r="E28" s="110" t="s">
        <v>223</v>
      </c>
      <c r="F28" s="129">
        <v>5</v>
      </c>
      <c r="G28" s="129">
        <v>20</v>
      </c>
      <c r="H28" s="129">
        <v>13</v>
      </c>
      <c r="I28" s="129">
        <v>12</v>
      </c>
      <c r="J28" s="129">
        <v>7</v>
      </c>
      <c r="K28" s="129">
        <v>1</v>
      </c>
      <c r="L28" s="129">
        <f t="shared" si="0"/>
        <v>56</v>
      </c>
      <c r="M28" s="130">
        <v>17</v>
      </c>
      <c r="N28" s="131">
        <f t="shared" si="1"/>
        <v>5</v>
      </c>
      <c r="O28" s="129">
        <v>16</v>
      </c>
      <c r="P28" s="129">
        <v>12</v>
      </c>
      <c r="Q28" s="129">
        <v>13</v>
      </c>
      <c r="R28" s="129">
        <v>6</v>
      </c>
      <c r="S28" s="129">
        <v>1</v>
      </c>
      <c r="T28" s="129">
        <f t="shared" si="2"/>
        <v>51</v>
      </c>
      <c r="U28" s="132">
        <v>26</v>
      </c>
      <c r="V28" s="133">
        <f t="shared" si="3"/>
        <v>107</v>
      </c>
      <c r="W28" s="123">
        <f t="shared" si="4"/>
        <v>43</v>
      </c>
      <c r="X28" s="134">
        <f t="shared" si="5"/>
        <v>25</v>
      </c>
      <c r="Y28" s="134">
        <f t="shared" si="6"/>
        <v>25</v>
      </c>
      <c r="Z28" s="134">
        <f t="shared" si="7"/>
        <v>36</v>
      </c>
      <c r="AA28" s="134">
        <f t="shared" si="8"/>
        <v>13</v>
      </c>
    </row>
    <row r="29" spans="1:27" ht="19.5" customHeight="1">
      <c r="A29" s="103">
        <v>23</v>
      </c>
      <c r="B29" s="110" t="s">
        <v>31</v>
      </c>
      <c r="C29" s="110" t="s">
        <v>9</v>
      </c>
      <c r="D29" s="111">
        <v>14635882</v>
      </c>
      <c r="E29" s="110" t="s">
        <v>221</v>
      </c>
      <c r="F29" s="129">
        <v>5</v>
      </c>
      <c r="G29" s="129">
        <v>15</v>
      </c>
      <c r="H29" s="129">
        <v>13</v>
      </c>
      <c r="I29" s="129">
        <v>11</v>
      </c>
      <c r="J29" s="129">
        <v>6</v>
      </c>
      <c r="K29" s="129">
        <v>0</v>
      </c>
      <c r="L29" s="129">
        <f t="shared" si="0"/>
        <v>50</v>
      </c>
      <c r="M29" s="130">
        <v>32</v>
      </c>
      <c r="N29" s="131">
        <f t="shared" si="1"/>
        <v>5</v>
      </c>
      <c r="O29" s="129">
        <v>19</v>
      </c>
      <c r="P29" s="129">
        <v>15</v>
      </c>
      <c r="Q29" s="129">
        <v>12</v>
      </c>
      <c r="R29" s="129">
        <v>6</v>
      </c>
      <c r="S29" s="129">
        <v>0</v>
      </c>
      <c r="T29" s="129">
        <f t="shared" si="2"/>
        <v>57</v>
      </c>
      <c r="U29" s="132">
        <v>11</v>
      </c>
      <c r="V29" s="133">
        <f t="shared" si="3"/>
        <v>107</v>
      </c>
      <c r="W29" s="123">
        <f t="shared" si="4"/>
        <v>43</v>
      </c>
      <c r="X29" s="134">
        <f t="shared" si="5"/>
        <v>23</v>
      </c>
      <c r="Y29" s="134">
        <f t="shared" si="6"/>
        <v>28</v>
      </c>
      <c r="Z29" s="134">
        <f t="shared" si="7"/>
        <v>34</v>
      </c>
      <c r="AA29" s="134">
        <f t="shared" si="8"/>
        <v>12</v>
      </c>
    </row>
    <row r="30" spans="1:27" ht="19.5" customHeight="1">
      <c r="A30" s="103">
        <v>26</v>
      </c>
      <c r="B30" s="110" t="s">
        <v>59</v>
      </c>
      <c r="C30" s="110" t="s">
        <v>138</v>
      </c>
      <c r="D30" s="111">
        <v>15362776</v>
      </c>
      <c r="E30" s="110" t="s">
        <v>141</v>
      </c>
      <c r="F30" s="129">
        <v>5</v>
      </c>
      <c r="G30" s="129">
        <v>17</v>
      </c>
      <c r="H30" s="129">
        <v>11</v>
      </c>
      <c r="I30" s="129">
        <v>11</v>
      </c>
      <c r="J30" s="129">
        <v>6</v>
      </c>
      <c r="K30" s="129">
        <v>2</v>
      </c>
      <c r="L30" s="129">
        <f t="shared" si="0"/>
        <v>48</v>
      </c>
      <c r="M30" s="130">
        <v>33</v>
      </c>
      <c r="N30" s="131">
        <f t="shared" si="1"/>
        <v>5</v>
      </c>
      <c r="O30" s="129">
        <v>21</v>
      </c>
      <c r="P30" s="129">
        <v>13</v>
      </c>
      <c r="Q30" s="129">
        <v>13</v>
      </c>
      <c r="R30" s="129">
        <v>7</v>
      </c>
      <c r="S30" s="129">
        <v>2</v>
      </c>
      <c r="T30" s="129">
        <f t="shared" si="2"/>
        <v>57</v>
      </c>
      <c r="U30" s="132">
        <v>11</v>
      </c>
      <c r="V30" s="133">
        <f t="shared" si="3"/>
        <v>105</v>
      </c>
      <c r="W30" s="123">
        <f t="shared" si="4"/>
        <v>44</v>
      </c>
      <c r="X30" s="134">
        <f t="shared" si="5"/>
        <v>24</v>
      </c>
      <c r="Y30" s="134">
        <f t="shared" si="6"/>
        <v>24</v>
      </c>
      <c r="Z30" s="134">
        <f t="shared" si="7"/>
        <v>38</v>
      </c>
      <c r="AA30" s="134">
        <f t="shared" si="8"/>
        <v>13</v>
      </c>
    </row>
    <row r="31" spans="1:27" ht="19.5" customHeight="1">
      <c r="A31" s="103">
        <v>27</v>
      </c>
      <c r="B31" s="110" t="s">
        <v>26</v>
      </c>
      <c r="C31" s="110" t="s">
        <v>27</v>
      </c>
      <c r="D31" s="111">
        <v>13803504</v>
      </c>
      <c r="E31" s="110" t="s">
        <v>226</v>
      </c>
      <c r="F31" s="129">
        <v>5</v>
      </c>
      <c r="G31" s="129">
        <v>19</v>
      </c>
      <c r="H31" s="129">
        <v>12</v>
      </c>
      <c r="I31" s="129">
        <v>11</v>
      </c>
      <c r="J31" s="129">
        <v>6</v>
      </c>
      <c r="K31" s="129">
        <v>2</v>
      </c>
      <c r="L31" s="129">
        <f t="shared" si="0"/>
        <v>51</v>
      </c>
      <c r="M31" s="130">
        <v>29</v>
      </c>
      <c r="N31" s="131">
        <f t="shared" si="1"/>
        <v>5</v>
      </c>
      <c r="O31" s="129">
        <v>19</v>
      </c>
      <c r="P31" s="129">
        <v>13</v>
      </c>
      <c r="Q31" s="129">
        <v>13</v>
      </c>
      <c r="R31" s="129">
        <v>6</v>
      </c>
      <c r="S31" s="129">
        <v>2</v>
      </c>
      <c r="T31" s="129">
        <f t="shared" si="2"/>
        <v>54</v>
      </c>
      <c r="U31" s="132">
        <v>18</v>
      </c>
      <c r="V31" s="133">
        <f t="shared" si="3"/>
        <v>105</v>
      </c>
      <c r="W31" s="123">
        <f t="shared" si="4"/>
        <v>47</v>
      </c>
      <c r="X31" s="134">
        <f t="shared" si="5"/>
        <v>24</v>
      </c>
      <c r="Y31" s="134">
        <f t="shared" si="6"/>
        <v>25</v>
      </c>
      <c r="Z31" s="134">
        <f t="shared" si="7"/>
        <v>38</v>
      </c>
      <c r="AA31" s="134">
        <f t="shared" si="8"/>
        <v>12</v>
      </c>
    </row>
    <row r="32" spans="1:27" ht="19.5" customHeight="1">
      <c r="A32" s="103">
        <v>28</v>
      </c>
      <c r="B32" s="110" t="s">
        <v>33</v>
      </c>
      <c r="C32" s="110" t="s">
        <v>34</v>
      </c>
      <c r="D32" s="111">
        <v>15459574</v>
      </c>
      <c r="E32" s="110" t="s">
        <v>49</v>
      </c>
      <c r="F32" s="129">
        <v>5</v>
      </c>
      <c r="G32" s="129">
        <v>18</v>
      </c>
      <c r="H32" s="129">
        <v>13</v>
      </c>
      <c r="I32" s="129">
        <v>12</v>
      </c>
      <c r="J32" s="129">
        <v>7</v>
      </c>
      <c r="K32" s="129">
        <v>2</v>
      </c>
      <c r="L32" s="129">
        <f t="shared" si="0"/>
        <v>53</v>
      </c>
      <c r="M32" s="130">
        <v>20</v>
      </c>
      <c r="N32" s="131">
        <f t="shared" si="1"/>
        <v>5</v>
      </c>
      <c r="O32" s="129">
        <v>17</v>
      </c>
      <c r="P32" s="129">
        <v>11</v>
      </c>
      <c r="Q32" s="129">
        <v>13</v>
      </c>
      <c r="R32" s="129">
        <v>6</v>
      </c>
      <c r="S32" s="129">
        <v>2</v>
      </c>
      <c r="T32" s="129">
        <f t="shared" si="2"/>
        <v>50</v>
      </c>
      <c r="U32" s="132">
        <v>27</v>
      </c>
      <c r="V32" s="133">
        <f t="shared" si="3"/>
        <v>103</v>
      </c>
      <c r="W32" s="123">
        <f t="shared" si="4"/>
        <v>47</v>
      </c>
      <c r="X32" s="134">
        <f t="shared" si="5"/>
        <v>25</v>
      </c>
      <c r="Y32" s="134">
        <f t="shared" si="6"/>
        <v>24</v>
      </c>
      <c r="Z32" s="134">
        <f t="shared" si="7"/>
        <v>35</v>
      </c>
      <c r="AA32" s="134">
        <f t="shared" si="8"/>
        <v>13</v>
      </c>
    </row>
    <row r="33" spans="1:27" ht="19.5" customHeight="1">
      <c r="A33" s="103">
        <v>29</v>
      </c>
      <c r="B33" s="110" t="s">
        <v>32</v>
      </c>
      <c r="C33" s="110" t="s">
        <v>11</v>
      </c>
      <c r="D33" s="111">
        <v>13966885</v>
      </c>
      <c r="E33" s="110" t="s">
        <v>46</v>
      </c>
      <c r="F33" s="129">
        <v>4</v>
      </c>
      <c r="G33" s="129">
        <v>19</v>
      </c>
      <c r="H33" s="129">
        <v>14</v>
      </c>
      <c r="I33" s="129">
        <v>10</v>
      </c>
      <c r="J33" s="129">
        <v>7</v>
      </c>
      <c r="K33" s="129">
        <v>2</v>
      </c>
      <c r="L33" s="129">
        <f t="shared" si="0"/>
        <v>52</v>
      </c>
      <c r="M33" s="130">
        <v>25</v>
      </c>
      <c r="N33" s="131">
        <f t="shared" si="1"/>
        <v>4</v>
      </c>
      <c r="O33" s="129">
        <v>17</v>
      </c>
      <c r="P33" s="129">
        <v>11</v>
      </c>
      <c r="Q33" s="129">
        <v>13</v>
      </c>
      <c r="R33" s="129">
        <v>6</v>
      </c>
      <c r="S33" s="129">
        <v>2</v>
      </c>
      <c r="T33" s="129">
        <f t="shared" si="2"/>
        <v>49</v>
      </c>
      <c r="U33" s="132">
        <v>28</v>
      </c>
      <c r="V33" s="133">
        <f t="shared" si="3"/>
        <v>101</v>
      </c>
      <c r="W33" s="123">
        <f t="shared" si="4"/>
        <v>53</v>
      </c>
      <c r="X33" s="134">
        <f t="shared" si="5"/>
        <v>23</v>
      </c>
      <c r="Y33" s="134">
        <f t="shared" si="6"/>
        <v>25</v>
      </c>
      <c r="Z33" s="134">
        <f t="shared" si="7"/>
        <v>36</v>
      </c>
      <c r="AA33" s="134">
        <f t="shared" si="8"/>
        <v>13</v>
      </c>
    </row>
    <row r="34" spans="1:27" ht="19.5" customHeight="1">
      <c r="A34" s="103">
        <v>30</v>
      </c>
      <c r="B34" s="110" t="s">
        <v>214</v>
      </c>
      <c r="C34" s="110" t="s">
        <v>215</v>
      </c>
      <c r="D34" s="111">
        <v>15585876</v>
      </c>
      <c r="E34" s="110" t="s">
        <v>216</v>
      </c>
      <c r="F34" s="129">
        <v>5</v>
      </c>
      <c r="G34" s="129">
        <v>17</v>
      </c>
      <c r="H34" s="129">
        <v>13</v>
      </c>
      <c r="I34" s="129">
        <v>14</v>
      </c>
      <c r="J34" s="129">
        <v>7</v>
      </c>
      <c r="K34" s="129">
        <v>4</v>
      </c>
      <c r="L34" s="129">
        <f t="shared" si="0"/>
        <v>52</v>
      </c>
      <c r="M34" s="130">
        <v>25</v>
      </c>
      <c r="N34" s="131">
        <f t="shared" si="1"/>
        <v>5</v>
      </c>
      <c r="O34" s="129">
        <v>16</v>
      </c>
      <c r="P34" s="129">
        <v>12</v>
      </c>
      <c r="Q34" s="129">
        <v>11</v>
      </c>
      <c r="R34" s="129">
        <v>6</v>
      </c>
      <c r="S34" s="129">
        <v>4</v>
      </c>
      <c r="T34" s="129">
        <f t="shared" si="2"/>
        <v>46</v>
      </c>
      <c r="U34" s="132">
        <v>31</v>
      </c>
      <c r="V34" s="133">
        <f aca="true" t="shared" si="9" ref="V34:V42">L34+T34</f>
        <v>98</v>
      </c>
      <c r="W34" s="123">
        <v>56</v>
      </c>
      <c r="X34" s="134">
        <f t="shared" si="5"/>
        <v>25</v>
      </c>
      <c r="Y34" s="134">
        <f t="shared" si="6"/>
        <v>25</v>
      </c>
      <c r="Z34" s="134">
        <f t="shared" si="7"/>
        <v>33</v>
      </c>
      <c r="AA34" s="134">
        <f t="shared" si="8"/>
        <v>13</v>
      </c>
    </row>
    <row r="35" spans="1:27" ht="19.5" customHeight="1">
      <c r="A35" s="103">
        <v>31</v>
      </c>
      <c r="B35" s="110" t="s">
        <v>159</v>
      </c>
      <c r="C35" s="110" t="s">
        <v>24</v>
      </c>
      <c r="D35" s="111">
        <v>15423000</v>
      </c>
      <c r="E35" s="110" t="s">
        <v>174</v>
      </c>
      <c r="F35" s="129">
        <v>5</v>
      </c>
      <c r="G35" s="129">
        <v>17</v>
      </c>
      <c r="H35" s="129">
        <v>13</v>
      </c>
      <c r="I35" s="129">
        <v>12</v>
      </c>
      <c r="J35" s="129">
        <v>6</v>
      </c>
      <c r="K35" s="129">
        <v>2</v>
      </c>
      <c r="L35" s="129">
        <f t="shared" si="0"/>
        <v>51</v>
      </c>
      <c r="M35" s="130">
        <v>29</v>
      </c>
      <c r="N35" s="131">
        <f t="shared" si="1"/>
        <v>5</v>
      </c>
      <c r="O35" s="129">
        <v>16</v>
      </c>
      <c r="P35" s="129">
        <v>12</v>
      </c>
      <c r="Q35" s="129">
        <v>12</v>
      </c>
      <c r="R35" s="129">
        <v>6</v>
      </c>
      <c r="S35" s="129">
        <v>2</v>
      </c>
      <c r="T35" s="129">
        <f t="shared" si="2"/>
        <v>49</v>
      </c>
      <c r="U35" s="132">
        <v>28</v>
      </c>
      <c r="V35" s="133">
        <f t="shared" si="9"/>
        <v>100</v>
      </c>
      <c r="W35" s="123">
        <f aca="true" t="shared" si="10" ref="W35:W42">M35+U35</f>
        <v>57</v>
      </c>
      <c r="X35" s="134">
        <f t="shared" si="5"/>
        <v>24</v>
      </c>
      <c r="Y35" s="134">
        <f t="shared" si="6"/>
        <v>25</v>
      </c>
      <c r="Z35" s="134">
        <f t="shared" si="7"/>
        <v>33</v>
      </c>
      <c r="AA35" s="134">
        <f t="shared" si="8"/>
        <v>12</v>
      </c>
    </row>
    <row r="36" spans="1:27" ht="19.5" customHeight="1">
      <c r="A36" s="103">
        <v>32</v>
      </c>
      <c r="B36" s="110" t="s">
        <v>18</v>
      </c>
      <c r="C36" s="110" t="s">
        <v>11</v>
      </c>
      <c r="D36" s="111">
        <v>15380257</v>
      </c>
      <c r="E36" s="110" t="s">
        <v>50</v>
      </c>
      <c r="F36" s="129">
        <v>5</v>
      </c>
      <c r="G36" s="129">
        <v>18</v>
      </c>
      <c r="H36" s="129">
        <v>13</v>
      </c>
      <c r="I36" s="129">
        <v>13</v>
      </c>
      <c r="J36" s="129">
        <v>7</v>
      </c>
      <c r="K36" s="129">
        <v>4</v>
      </c>
      <c r="L36" s="129">
        <f t="shared" si="0"/>
        <v>52</v>
      </c>
      <c r="M36" s="130">
        <v>25</v>
      </c>
      <c r="N36" s="131">
        <f t="shared" si="1"/>
        <v>5</v>
      </c>
      <c r="O36" s="129">
        <v>15</v>
      </c>
      <c r="P36" s="129">
        <v>9</v>
      </c>
      <c r="Q36" s="129">
        <v>11</v>
      </c>
      <c r="R36" s="129">
        <v>5</v>
      </c>
      <c r="S36" s="129">
        <v>4</v>
      </c>
      <c r="T36" s="129">
        <f t="shared" si="2"/>
        <v>41</v>
      </c>
      <c r="U36" s="132">
        <v>36</v>
      </c>
      <c r="V36" s="133">
        <f t="shared" si="9"/>
        <v>93</v>
      </c>
      <c r="W36" s="123">
        <f t="shared" si="10"/>
        <v>61</v>
      </c>
      <c r="X36" s="134">
        <f t="shared" si="5"/>
        <v>24</v>
      </c>
      <c r="Y36" s="134">
        <f t="shared" si="6"/>
        <v>22</v>
      </c>
      <c r="Z36" s="134">
        <f t="shared" si="7"/>
        <v>33</v>
      </c>
      <c r="AA36" s="134">
        <f t="shared" si="8"/>
        <v>12</v>
      </c>
    </row>
    <row r="37" spans="1:27" ht="19.5" customHeight="1">
      <c r="A37" s="103">
        <v>33</v>
      </c>
      <c r="B37" s="110" t="s">
        <v>14</v>
      </c>
      <c r="C37" s="110" t="s">
        <v>15</v>
      </c>
      <c r="D37" s="111">
        <v>14179679</v>
      </c>
      <c r="E37" s="110" t="s">
        <v>173</v>
      </c>
      <c r="F37" s="129">
        <v>3</v>
      </c>
      <c r="G37" s="129">
        <v>17</v>
      </c>
      <c r="H37" s="129">
        <v>13</v>
      </c>
      <c r="I37" s="129">
        <v>13</v>
      </c>
      <c r="J37" s="129">
        <v>7</v>
      </c>
      <c r="K37" s="129">
        <v>2</v>
      </c>
      <c r="L37" s="129">
        <f t="shared" si="0"/>
        <v>51</v>
      </c>
      <c r="M37" s="130">
        <v>29</v>
      </c>
      <c r="N37" s="131">
        <f t="shared" si="1"/>
        <v>3</v>
      </c>
      <c r="O37" s="129">
        <v>14</v>
      </c>
      <c r="P37" s="129">
        <v>11</v>
      </c>
      <c r="Q37" s="129">
        <v>10</v>
      </c>
      <c r="R37" s="129">
        <v>5</v>
      </c>
      <c r="S37" s="129">
        <v>2</v>
      </c>
      <c r="T37" s="129">
        <f t="shared" si="2"/>
        <v>41</v>
      </c>
      <c r="U37" s="132">
        <v>36</v>
      </c>
      <c r="V37" s="133">
        <f t="shared" si="9"/>
        <v>92</v>
      </c>
      <c r="W37" s="123">
        <f t="shared" si="10"/>
        <v>65</v>
      </c>
      <c r="X37" s="134">
        <f t="shared" si="5"/>
        <v>23</v>
      </c>
      <c r="Y37" s="134">
        <f t="shared" si="6"/>
        <v>24</v>
      </c>
      <c r="Z37" s="134">
        <f t="shared" si="7"/>
        <v>31</v>
      </c>
      <c r="AA37" s="134">
        <f t="shared" si="8"/>
        <v>12</v>
      </c>
    </row>
    <row r="38" spans="1:27" ht="19.5" customHeight="1">
      <c r="A38" s="103">
        <v>34</v>
      </c>
      <c r="B38" s="110" t="s">
        <v>164</v>
      </c>
      <c r="C38" s="110" t="s">
        <v>24</v>
      </c>
      <c r="D38" s="111">
        <v>14811694</v>
      </c>
      <c r="E38" s="110" t="s">
        <v>165</v>
      </c>
      <c r="F38" s="129">
        <v>5</v>
      </c>
      <c r="G38" s="129">
        <v>16</v>
      </c>
      <c r="H38" s="129">
        <v>12</v>
      </c>
      <c r="I38" s="129">
        <v>10</v>
      </c>
      <c r="J38" s="129">
        <v>6</v>
      </c>
      <c r="K38" s="129">
        <v>2</v>
      </c>
      <c r="L38" s="129">
        <f t="shared" si="0"/>
        <v>47</v>
      </c>
      <c r="M38" s="130">
        <v>34</v>
      </c>
      <c r="N38" s="131">
        <f t="shared" si="1"/>
        <v>5</v>
      </c>
      <c r="O38" s="129">
        <v>14</v>
      </c>
      <c r="P38" s="129">
        <v>10</v>
      </c>
      <c r="Q38" s="129">
        <v>12</v>
      </c>
      <c r="R38" s="129">
        <v>6</v>
      </c>
      <c r="S38" s="129">
        <v>2</v>
      </c>
      <c r="T38" s="129">
        <f t="shared" si="2"/>
        <v>45</v>
      </c>
      <c r="U38" s="132">
        <v>32</v>
      </c>
      <c r="V38" s="133">
        <f t="shared" si="9"/>
        <v>92</v>
      </c>
      <c r="W38" s="123">
        <f t="shared" si="10"/>
        <v>66</v>
      </c>
      <c r="X38" s="134">
        <f t="shared" si="5"/>
        <v>22</v>
      </c>
      <c r="Y38" s="134">
        <f t="shared" si="6"/>
        <v>22</v>
      </c>
      <c r="Z38" s="134">
        <f t="shared" si="7"/>
        <v>30</v>
      </c>
      <c r="AA38" s="134">
        <f t="shared" si="8"/>
        <v>12</v>
      </c>
    </row>
    <row r="39" spans="1:27" ht="19.5" customHeight="1">
      <c r="A39" s="103">
        <v>35</v>
      </c>
      <c r="B39" s="110" t="s">
        <v>170</v>
      </c>
      <c r="C39" s="110" t="s">
        <v>171</v>
      </c>
      <c r="D39" s="111">
        <v>15344588</v>
      </c>
      <c r="E39" s="110" t="s">
        <v>172</v>
      </c>
      <c r="F39" s="129">
        <v>4</v>
      </c>
      <c r="G39" s="129">
        <v>16</v>
      </c>
      <c r="H39" s="129">
        <v>12</v>
      </c>
      <c r="I39" s="129">
        <v>12</v>
      </c>
      <c r="J39" s="129">
        <v>7</v>
      </c>
      <c r="K39" s="129">
        <v>5.5</v>
      </c>
      <c r="L39" s="129">
        <f t="shared" si="0"/>
        <v>45.5</v>
      </c>
      <c r="M39" s="130">
        <v>35</v>
      </c>
      <c r="N39" s="131">
        <f t="shared" si="1"/>
        <v>4</v>
      </c>
      <c r="O39" s="129">
        <v>15</v>
      </c>
      <c r="P39" s="129">
        <v>12</v>
      </c>
      <c r="Q39" s="129">
        <v>12</v>
      </c>
      <c r="R39" s="129">
        <v>6</v>
      </c>
      <c r="S39" s="129">
        <v>5.5</v>
      </c>
      <c r="T39" s="129">
        <f t="shared" si="2"/>
        <v>43.5</v>
      </c>
      <c r="U39" s="132">
        <v>34</v>
      </c>
      <c r="V39" s="133">
        <f t="shared" si="9"/>
        <v>89</v>
      </c>
      <c r="W39" s="123">
        <f t="shared" si="10"/>
        <v>69</v>
      </c>
      <c r="X39" s="134">
        <f t="shared" si="5"/>
        <v>24</v>
      </c>
      <c r="Y39" s="134">
        <f t="shared" si="6"/>
        <v>24</v>
      </c>
      <c r="Z39" s="134">
        <f t="shared" si="7"/>
        <v>31</v>
      </c>
      <c r="AA39" s="134">
        <f t="shared" si="8"/>
        <v>13</v>
      </c>
    </row>
    <row r="40" spans="1:27" ht="19.5" customHeight="1">
      <c r="A40" s="103">
        <v>36</v>
      </c>
      <c r="B40" s="110" t="s">
        <v>62</v>
      </c>
      <c r="C40" s="110" t="s">
        <v>11</v>
      </c>
      <c r="D40" s="111">
        <v>100001491</v>
      </c>
      <c r="E40" s="110" t="s">
        <v>158</v>
      </c>
      <c r="F40" s="129">
        <v>5</v>
      </c>
      <c r="G40" s="129">
        <v>15</v>
      </c>
      <c r="H40" s="129">
        <v>11</v>
      </c>
      <c r="I40" s="129">
        <v>12</v>
      </c>
      <c r="J40" s="129">
        <v>6</v>
      </c>
      <c r="K40" s="129">
        <v>6</v>
      </c>
      <c r="L40" s="129">
        <f t="shared" si="0"/>
        <v>43</v>
      </c>
      <c r="M40" s="130">
        <v>37</v>
      </c>
      <c r="N40" s="131">
        <f t="shared" si="1"/>
        <v>5</v>
      </c>
      <c r="O40" s="129">
        <v>15</v>
      </c>
      <c r="P40" s="129">
        <v>12</v>
      </c>
      <c r="Q40" s="129">
        <v>12</v>
      </c>
      <c r="R40" s="129">
        <v>6</v>
      </c>
      <c r="S40" s="129">
        <v>6</v>
      </c>
      <c r="T40" s="129">
        <f t="shared" si="2"/>
        <v>44</v>
      </c>
      <c r="U40" s="132">
        <v>33</v>
      </c>
      <c r="V40" s="133">
        <f t="shared" si="9"/>
        <v>87</v>
      </c>
      <c r="W40" s="123">
        <f t="shared" si="10"/>
        <v>70</v>
      </c>
      <c r="X40" s="134">
        <f t="shared" si="5"/>
        <v>24</v>
      </c>
      <c r="Y40" s="134">
        <f t="shared" si="6"/>
        <v>23</v>
      </c>
      <c r="Z40" s="134">
        <f t="shared" si="7"/>
        <v>30</v>
      </c>
      <c r="AA40" s="134">
        <f t="shared" si="8"/>
        <v>12</v>
      </c>
    </row>
    <row r="41" spans="1:27" ht="19.5" customHeight="1">
      <c r="A41" s="103">
        <v>37</v>
      </c>
      <c r="B41" s="110" t="s">
        <v>20</v>
      </c>
      <c r="C41" s="110" t="s">
        <v>21</v>
      </c>
      <c r="D41" s="111">
        <v>14267888</v>
      </c>
      <c r="E41" s="110" t="s">
        <v>51</v>
      </c>
      <c r="F41" s="129">
        <v>5</v>
      </c>
      <c r="G41" s="129">
        <v>16</v>
      </c>
      <c r="H41" s="129">
        <v>11</v>
      </c>
      <c r="I41" s="129">
        <v>10</v>
      </c>
      <c r="J41" s="129">
        <v>6</v>
      </c>
      <c r="K41" s="129">
        <v>4.5</v>
      </c>
      <c r="L41" s="129">
        <f t="shared" si="0"/>
        <v>43.5</v>
      </c>
      <c r="M41" s="130">
        <v>36</v>
      </c>
      <c r="N41" s="131">
        <f t="shared" si="1"/>
        <v>5</v>
      </c>
      <c r="O41" s="129">
        <v>13</v>
      </c>
      <c r="P41" s="129">
        <v>12</v>
      </c>
      <c r="Q41" s="129">
        <v>12</v>
      </c>
      <c r="R41" s="129">
        <v>6</v>
      </c>
      <c r="S41" s="129">
        <v>4.5</v>
      </c>
      <c r="T41" s="129">
        <v>43.5</v>
      </c>
      <c r="U41" s="132">
        <v>34</v>
      </c>
      <c r="V41" s="133">
        <f t="shared" si="9"/>
        <v>87</v>
      </c>
      <c r="W41" s="123">
        <f t="shared" si="10"/>
        <v>70</v>
      </c>
      <c r="X41" s="134">
        <f t="shared" si="5"/>
        <v>22</v>
      </c>
      <c r="Y41" s="134">
        <f t="shared" si="6"/>
        <v>23</v>
      </c>
      <c r="Z41" s="134">
        <f t="shared" si="7"/>
        <v>29</v>
      </c>
      <c r="AA41" s="134">
        <f t="shared" si="8"/>
        <v>12</v>
      </c>
    </row>
    <row r="42" spans="1:27" ht="19.5" customHeight="1">
      <c r="A42" s="103">
        <v>38</v>
      </c>
      <c r="B42" s="110" t="s">
        <v>156</v>
      </c>
      <c r="C42" s="110" t="s">
        <v>13</v>
      </c>
      <c r="D42" s="111">
        <v>14724293</v>
      </c>
      <c r="E42" s="110" t="s">
        <v>157</v>
      </c>
      <c r="F42" s="129">
        <v>2</v>
      </c>
      <c r="G42" s="129">
        <v>16</v>
      </c>
      <c r="H42" s="129">
        <v>12</v>
      </c>
      <c r="I42" s="129">
        <v>10</v>
      </c>
      <c r="J42" s="129">
        <v>6</v>
      </c>
      <c r="K42" s="129">
        <v>4</v>
      </c>
      <c r="L42" s="129">
        <f t="shared" si="0"/>
        <v>42</v>
      </c>
      <c r="M42" s="130">
        <v>38</v>
      </c>
      <c r="N42" s="131">
        <f t="shared" si="1"/>
        <v>2</v>
      </c>
      <c r="O42" s="129">
        <v>14</v>
      </c>
      <c r="P42" s="129">
        <v>10</v>
      </c>
      <c r="Q42" s="129">
        <v>11</v>
      </c>
      <c r="R42" s="129">
        <v>6</v>
      </c>
      <c r="S42" s="129">
        <v>4</v>
      </c>
      <c r="T42" s="129">
        <f>SUM(N42:R42)-S42</f>
        <v>39</v>
      </c>
      <c r="U42" s="132">
        <v>38</v>
      </c>
      <c r="V42" s="133">
        <f t="shared" si="9"/>
        <v>81</v>
      </c>
      <c r="W42" s="123">
        <f t="shared" si="10"/>
        <v>76</v>
      </c>
      <c r="X42" s="134">
        <f t="shared" si="5"/>
        <v>21</v>
      </c>
      <c r="Y42" s="134">
        <f t="shared" si="6"/>
        <v>22</v>
      </c>
      <c r="Z42" s="134">
        <f t="shared" si="7"/>
        <v>30</v>
      </c>
      <c r="AA42" s="134">
        <f t="shared" si="8"/>
        <v>12</v>
      </c>
    </row>
    <row r="43" spans="1:41" ht="19.5" customHeight="1">
      <c r="A43" s="103"/>
      <c r="B43" s="110" t="s">
        <v>35</v>
      </c>
      <c r="C43" s="110" t="s">
        <v>9</v>
      </c>
      <c r="D43" s="111">
        <v>14886365</v>
      </c>
      <c r="E43" s="110" t="s">
        <v>168</v>
      </c>
      <c r="F43" s="129" t="s">
        <v>245</v>
      </c>
      <c r="G43" s="129"/>
      <c r="H43" s="129"/>
      <c r="I43" s="129"/>
      <c r="J43" s="129"/>
      <c r="K43" s="129"/>
      <c r="L43" s="129"/>
      <c r="M43" s="130"/>
      <c r="N43" s="131" t="str">
        <f t="shared" si="1"/>
        <v>uit</v>
      </c>
      <c r="O43" s="129"/>
      <c r="P43" s="129"/>
      <c r="Q43" s="129"/>
      <c r="R43" s="129"/>
      <c r="S43" s="129"/>
      <c r="T43" s="129"/>
      <c r="U43" s="132"/>
      <c r="V43" s="133"/>
      <c r="W43" s="123" t="s">
        <v>245</v>
      </c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</row>
    <row r="44" spans="1:27" ht="19.5" customHeight="1">
      <c r="A44" s="103"/>
      <c r="B44" s="110" t="s">
        <v>95</v>
      </c>
      <c r="C44" s="110" t="s">
        <v>8</v>
      </c>
      <c r="D44" s="111">
        <v>100005737</v>
      </c>
      <c r="E44" s="110" t="s">
        <v>219</v>
      </c>
      <c r="F44" s="129" t="s">
        <v>245</v>
      </c>
      <c r="G44" s="129"/>
      <c r="H44" s="129"/>
      <c r="I44" s="129"/>
      <c r="J44" s="129"/>
      <c r="K44" s="129"/>
      <c r="L44" s="129"/>
      <c r="M44" s="130"/>
      <c r="N44" s="131" t="str">
        <f t="shared" si="1"/>
        <v>uit</v>
      </c>
      <c r="O44" s="129"/>
      <c r="P44" s="129"/>
      <c r="Q44" s="129"/>
      <c r="R44" s="129"/>
      <c r="S44" s="129"/>
      <c r="T44" s="129"/>
      <c r="U44" s="132"/>
      <c r="V44" s="133"/>
      <c r="W44" s="123" t="s">
        <v>245</v>
      </c>
      <c r="X44" s="134"/>
      <c r="Y44" s="134"/>
      <c r="Z44" s="134"/>
      <c r="AA44" s="134"/>
    </row>
    <row r="45" spans="1:27" ht="19.5" customHeight="1">
      <c r="A45" s="103"/>
      <c r="B45" s="110" t="s">
        <v>33</v>
      </c>
      <c r="C45" s="110" t="s">
        <v>34</v>
      </c>
      <c r="D45" s="111">
        <v>15301041</v>
      </c>
      <c r="E45" s="110" t="s">
        <v>153</v>
      </c>
      <c r="F45" s="129" t="s">
        <v>245</v>
      </c>
      <c r="G45" s="129"/>
      <c r="H45" s="129"/>
      <c r="I45" s="129"/>
      <c r="J45" s="129"/>
      <c r="K45" s="129"/>
      <c r="L45" s="129"/>
      <c r="M45" s="130"/>
      <c r="N45" s="131" t="str">
        <f t="shared" si="1"/>
        <v>uit</v>
      </c>
      <c r="O45" s="129"/>
      <c r="P45" s="129"/>
      <c r="Q45" s="129"/>
      <c r="R45" s="129"/>
      <c r="S45" s="129"/>
      <c r="T45" s="129"/>
      <c r="U45" s="132"/>
      <c r="V45" s="133"/>
      <c r="W45" s="123" t="s">
        <v>245</v>
      </c>
      <c r="X45" s="134"/>
      <c r="Y45" s="134"/>
      <c r="Z45" s="134"/>
      <c r="AA45" s="134"/>
    </row>
    <row r="46" spans="1:27" ht="19.5" customHeight="1">
      <c r="A46" s="103"/>
      <c r="B46" s="110" t="s">
        <v>30</v>
      </c>
      <c r="C46" s="110" t="s">
        <v>9</v>
      </c>
      <c r="D46" s="111">
        <v>13878676</v>
      </c>
      <c r="E46" s="110" t="s">
        <v>55</v>
      </c>
      <c r="F46" s="129" t="s">
        <v>245</v>
      </c>
      <c r="G46" s="129"/>
      <c r="H46" s="129"/>
      <c r="I46" s="129"/>
      <c r="J46" s="129"/>
      <c r="K46" s="129"/>
      <c r="L46" s="129"/>
      <c r="M46" s="130"/>
      <c r="N46" s="131" t="str">
        <f t="shared" si="1"/>
        <v>uit</v>
      </c>
      <c r="O46" s="129"/>
      <c r="P46" s="129"/>
      <c r="Q46" s="129"/>
      <c r="R46" s="129"/>
      <c r="S46" s="129"/>
      <c r="T46" s="129"/>
      <c r="U46" s="132"/>
      <c r="V46" s="133"/>
      <c r="W46" s="123" t="s">
        <v>245</v>
      </c>
      <c r="X46" s="134"/>
      <c r="Y46" s="134"/>
      <c r="Z46" s="134"/>
      <c r="AA46" s="134"/>
    </row>
    <row r="47" spans="6:21" ht="19.5" customHeight="1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ht="19.5" customHeight="1"/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17.421875" style="0" customWidth="1"/>
    <col min="4" max="4" width="12.57421875" style="0" hidden="1" customWidth="1"/>
    <col min="5" max="5" width="20.7109375" style="0" customWidth="1"/>
    <col min="6" max="6" width="6.28125" style="0" hidden="1" customWidth="1"/>
    <col min="7" max="7" width="7.8515625" style="0" hidden="1" customWidth="1"/>
    <col min="8" max="10" width="3.7109375" style="0" hidden="1" customWidth="1"/>
    <col min="11" max="11" width="6.00390625" style="0" hidden="1" customWidth="1"/>
    <col min="12" max="13" width="5.7109375" style="0" customWidth="1"/>
    <col min="14" max="19" width="5.7109375" style="0" hidden="1" customWidth="1"/>
    <col min="20" max="23" width="5.7109375" style="0" customWidth="1"/>
    <col min="24" max="27" width="0" style="0" hidden="1" customWidth="1"/>
  </cols>
  <sheetData>
    <row r="1" spans="2:21" ht="19.5" customHeight="1">
      <c r="B1" s="56" t="s">
        <v>244</v>
      </c>
      <c r="C1" s="77">
        <v>41301</v>
      </c>
      <c r="D1" s="5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3" s="2" customFormat="1" ht="19.5" customHeight="1">
      <c r="A2" s="45"/>
      <c r="B2" s="56" t="s">
        <v>152</v>
      </c>
      <c r="C2" s="57"/>
      <c r="F2" s="25"/>
      <c r="G2" s="26"/>
      <c r="H2" s="26"/>
      <c r="I2" s="66"/>
      <c r="J2" s="26"/>
      <c r="K2" s="29"/>
      <c r="L2" s="18" t="s">
        <v>4</v>
      </c>
      <c r="M2" s="28"/>
      <c r="N2" s="26"/>
      <c r="O2" s="26"/>
      <c r="P2" s="26"/>
      <c r="R2" s="26"/>
      <c r="S2" s="26"/>
      <c r="T2" s="27" t="s">
        <v>5</v>
      </c>
      <c r="U2" s="26"/>
      <c r="V2" s="42" t="s">
        <v>127</v>
      </c>
      <c r="W2" s="46"/>
    </row>
    <row r="3" spans="1:27" s="2" customFormat="1" ht="79.5" customHeight="1">
      <c r="A3" s="55"/>
      <c r="F3" s="30" t="s">
        <v>106</v>
      </c>
      <c r="G3" s="30" t="s">
        <v>107</v>
      </c>
      <c r="H3" s="30" t="s">
        <v>108</v>
      </c>
      <c r="I3" s="30" t="s">
        <v>111</v>
      </c>
      <c r="J3" s="30" t="s">
        <v>109</v>
      </c>
      <c r="K3" s="30" t="s">
        <v>110</v>
      </c>
      <c r="L3" s="31" t="s">
        <v>112</v>
      </c>
      <c r="M3" s="32" t="s">
        <v>114</v>
      </c>
      <c r="N3" s="33" t="s">
        <v>106</v>
      </c>
      <c r="O3" s="30" t="s">
        <v>107</v>
      </c>
      <c r="P3" s="30" t="s">
        <v>108</v>
      </c>
      <c r="Q3" s="30" t="s">
        <v>111</v>
      </c>
      <c r="R3" s="30"/>
      <c r="S3" s="30" t="s">
        <v>110</v>
      </c>
      <c r="T3" s="31" t="s">
        <v>113</v>
      </c>
      <c r="U3" s="40" t="s">
        <v>115</v>
      </c>
      <c r="V3" s="43" t="s">
        <v>126</v>
      </c>
      <c r="W3" s="38" t="s">
        <v>125</v>
      </c>
      <c r="X3" s="30" t="s">
        <v>131</v>
      </c>
      <c r="Y3" s="30" t="s">
        <v>132</v>
      </c>
      <c r="Z3" s="30" t="s">
        <v>133</v>
      </c>
      <c r="AA3" s="30" t="s">
        <v>134</v>
      </c>
    </row>
    <row r="4" spans="1:23" ht="19.5" customHeight="1" thickBot="1">
      <c r="A4" s="47"/>
      <c r="B4" s="23" t="s">
        <v>0</v>
      </c>
      <c r="C4" s="23" t="s">
        <v>2</v>
      </c>
      <c r="D4" s="23" t="s">
        <v>6</v>
      </c>
      <c r="E4" s="24" t="s">
        <v>1</v>
      </c>
      <c r="F4" s="48">
        <v>20</v>
      </c>
      <c r="G4" s="48">
        <v>30</v>
      </c>
      <c r="H4" s="48">
        <v>20</v>
      </c>
      <c r="I4" s="48">
        <v>20</v>
      </c>
      <c r="J4" s="48">
        <v>10</v>
      </c>
      <c r="K4" s="48"/>
      <c r="L4" s="48">
        <f>SUM(F4:J4)</f>
        <v>100</v>
      </c>
      <c r="M4" s="49"/>
      <c r="N4" s="50">
        <v>20</v>
      </c>
      <c r="O4" s="48">
        <v>30</v>
      </c>
      <c r="P4" s="48">
        <v>20</v>
      </c>
      <c r="Q4" s="48">
        <v>20</v>
      </c>
      <c r="R4" s="48">
        <v>10</v>
      </c>
      <c r="S4" s="51"/>
      <c r="T4" s="52">
        <f>SUM(N4:R4)</f>
        <v>100</v>
      </c>
      <c r="U4" s="53"/>
      <c r="V4" s="54">
        <v>200</v>
      </c>
      <c r="W4" s="47"/>
    </row>
    <row r="5" spans="1:28" ht="19.5" customHeight="1" thickTop="1">
      <c r="A5" s="142">
        <v>1</v>
      </c>
      <c r="B5" s="143" t="s">
        <v>181</v>
      </c>
      <c r="C5" s="143" t="s">
        <v>11</v>
      </c>
      <c r="D5" s="144">
        <v>15028633</v>
      </c>
      <c r="E5" s="143" t="s">
        <v>182</v>
      </c>
      <c r="F5" s="158">
        <v>5</v>
      </c>
      <c r="G5" s="158">
        <v>21</v>
      </c>
      <c r="H5" s="158">
        <v>14</v>
      </c>
      <c r="I5" s="158">
        <v>13</v>
      </c>
      <c r="J5" s="158">
        <v>7</v>
      </c>
      <c r="K5" s="158">
        <v>0</v>
      </c>
      <c r="L5" s="158">
        <f aca="true" t="shared" si="0" ref="L5:L13">SUM(F5:J5)-K5</f>
        <v>60</v>
      </c>
      <c r="M5" s="159">
        <v>1</v>
      </c>
      <c r="N5" s="160">
        <f aca="true" t="shared" si="1" ref="N5:N24">F5</f>
        <v>5</v>
      </c>
      <c r="O5" s="158">
        <v>17</v>
      </c>
      <c r="P5" s="158">
        <v>14</v>
      </c>
      <c r="Q5" s="158">
        <v>14</v>
      </c>
      <c r="R5" s="158">
        <v>7</v>
      </c>
      <c r="S5" s="158">
        <f aca="true" t="shared" si="2" ref="S5:S20">K5</f>
        <v>0</v>
      </c>
      <c r="T5" s="158">
        <f aca="true" t="shared" si="3" ref="T5:T20">SUM(N5:R5)-S5</f>
        <v>57</v>
      </c>
      <c r="U5" s="161">
        <v>1</v>
      </c>
      <c r="V5" s="162">
        <f aca="true" t="shared" si="4" ref="V5:V20">L5+T5</f>
        <v>117</v>
      </c>
      <c r="W5" s="163">
        <f aca="true" t="shared" si="5" ref="W5:W20">M5+U5</f>
        <v>2</v>
      </c>
      <c r="X5" s="164">
        <f aca="true" t="shared" si="6" ref="X5:X20">I5+Q5</f>
        <v>27</v>
      </c>
      <c r="Y5" s="164">
        <f aca="true" t="shared" si="7" ref="Y5:Y20">H5+P5</f>
        <v>28</v>
      </c>
      <c r="Z5" s="164">
        <f aca="true" t="shared" si="8" ref="Z5:Z20">G5+O5</f>
        <v>38</v>
      </c>
      <c r="AA5" s="164">
        <f aca="true" t="shared" si="9" ref="AA5:AA20">J5+R5</f>
        <v>14</v>
      </c>
      <c r="AB5" s="141"/>
    </row>
    <row r="6" spans="1:28" ht="19.5" customHeight="1">
      <c r="A6" s="142">
        <v>2</v>
      </c>
      <c r="B6" s="143" t="s">
        <v>227</v>
      </c>
      <c r="C6" s="143" t="s">
        <v>228</v>
      </c>
      <c r="D6" s="144">
        <v>14841606</v>
      </c>
      <c r="E6" s="143" t="s">
        <v>229</v>
      </c>
      <c r="F6" s="158">
        <v>5</v>
      </c>
      <c r="G6" s="158">
        <v>21</v>
      </c>
      <c r="H6" s="158">
        <v>12</v>
      </c>
      <c r="I6" s="158">
        <v>13</v>
      </c>
      <c r="J6" s="158">
        <v>7</v>
      </c>
      <c r="K6" s="158">
        <v>0</v>
      </c>
      <c r="L6" s="158">
        <f t="shared" si="0"/>
        <v>58</v>
      </c>
      <c r="M6" s="159">
        <v>2</v>
      </c>
      <c r="N6" s="160">
        <f t="shared" si="1"/>
        <v>5</v>
      </c>
      <c r="O6" s="158">
        <v>18</v>
      </c>
      <c r="P6" s="158">
        <v>12</v>
      </c>
      <c r="Q6" s="158">
        <v>12</v>
      </c>
      <c r="R6" s="158">
        <v>6</v>
      </c>
      <c r="S6" s="158">
        <f t="shared" si="2"/>
        <v>0</v>
      </c>
      <c r="T6" s="158">
        <f t="shared" si="3"/>
        <v>53</v>
      </c>
      <c r="U6" s="161">
        <v>3</v>
      </c>
      <c r="V6" s="162">
        <f t="shared" si="4"/>
        <v>111</v>
      </c>
      <c r="W6" s="163">
        <f t="shared" si="5"/>
        <v>5</v>
      </c>
      <c r="X6" s="164">
        <f t="shared" si="6"/>
        <v>25</v>
      </c>
      <c r="Y6" s="164">
        <f t="shared" si="7"/>
        <v>24</v>
      </c>
      <c r="Z6" s="164">
        <f t="shared" si="8"/>
        <v>39</v>
      </c>
      <c r="AA6" s="164">
        <f t="shared" si="9"/>
        <v>13</v>
      </c>
      <c r="AB6" s="141"/>
    </row>
    <row r="7" spans="1:28" ht="19.5" customHeight="1">
      <c r="A7" s="142">
        <v>3</v>
      </c>
      <c r="B7" s="143" t="s">
        <v>183</v>
      </c>
      <c r="C7" s="143" t="s">
        <v>184</v>
      </c>
      <c r="D7" s="144">
        <v>14782392</v>
      </c>
      <c r="E7" s="143" t="s">
        <v>185</v>
      </c>
      <c r="F7" s="158">
        <v>5</v>
      </c>
      <c r="G7" s="158">
        <v>21</v>
      </c>
      <c r="H7" s="158">
        <v>13</v>
      </c>
      <c r="I7" s="158">
        <v>12</v>
      </c>
      <c r="J7" s="158">
        <v>7</v>
      </c>
      <c r="K7" s="158">
        <v>0</v>
      </c>
      <c r="L7" s="158">
        <f t="shared" si="0"/>
        <v>58</v>
      </c>
      <c r="M7" s="159">
        <v>2</v>
      </c>
      <c r="N7" s="160">
        <f t="shared" si="1"/>
        <v>5</v>
      </c>
      <c r="O7" s="158">
        <v>19</v>
      </c>
      <c r="P7" s="158">
        <v>12</v>
      </c>
      <c r="Q7" s="158">
        <v>10</v>
      </c>
      <c r="R7" s="158">
        <v>6</v>
      </c>
      <c r="S7" s="158">
        <f t="shared" si="2"/>
        <v>0</v>
      </c>
      <c r="T7" s="158">
        <f t="shared" si="3"/>
        <v>52</v>
      </c>
      <c r="U7" s="161">
        <v>5</v>
      </c>
      <c r="V7" s="162">
        <f t="shared" si="4"/>
        <v>110</v>
      </c>
      <c r="W7" s="163">
        <f t="shared" si="5"/>
        <v>7</v>
      </c>
      <c r="X7" s="164">
        <f t="shared" si="6"/>
        <v>22</v>
      </c>
      <c r="Y7" s="164">
        <f t="shared" si="7"/>
        <v>25</v>
      </c>
      <c r="Z7" s="164">
        <f t="shared" si="8"/>
        <v>40</v>
      </c>
      <c r="AA7" s="164">
        <f t="shared" si="9"/>
        <v>13</v>
      </c>
      <c r="AB7" s="141"/>
    </row>
    <row r="8" spans="1:28" ht="19.5" customHeight="1">
      <c r="A8" s="142">
        <v>4</v>
      </c>
      <c r="B8" s="143" t="s">
        <v>64</v>
      </c>
      <c r="C8" s="143" t="s">
        <v>65</v>
      </c>
      <c r="D8" s="144">
        <v>14230001</v>
      </c>
      <c r="E8" s="143" t="s">
        <v>73</v>
      </c>
      <c r="F8" s="158">
        <v>5</v>
      </c>
      <c r="G8" s="158">
        <v>19</v>
      </c>
      <c r="H8" s="158">
        <v>12</v>
      </c>
      <c r="I8" s="158">
        <v>13</v>
      </c>
      <c r="J8" s="158">
        <v>7</v>
      </c>
      <c r="K8" s="158">
        <v>0</v>
      </c>
      <c r="L8" s="158">
        <f t="shared" si="0"/>
        <v>56</v>
      </c>
      <c r="M8" s="159">
        <v>4</v>
      </c>
      <c r="N8" s="160">
        <f t="shared" si="1"/>
        <v>5</v>
      </c>
      <c r="O8" s="158">
        <v>17</v>
      </c>
      <c r="P8" s="158">
        <v>11</v>
      </c>
      <c r="Q8" s="158">
        <v>13</v>
      </c>
      <c r="R8" s="158">
        <v>7</v>
      </c>
      <c r="S8" s="158">
        <f t="shared" si="2"/>
        <v>0</v>
      </c>
      <c r="T8" s="158">
        <f t="shared" si="3"/>
        <v>53</v>
      </c>
      <c r="U8" s="161">
        <v>3</v>
      </c>
      <c r="V8" s="162">
        <f t="shared" si="4"/>
        <v>109</v>
      </c>
      <c r="W8" s="163">
        <f t="shared" si="5"/>
        <v>7</v>
      </c>
      <c r="X8" s="164">
        <f t="shared" si="6"/>
        <v>26</v>
      </c>
      <c r="Y8" s="164">
        <f t="shared" si="7"/>
        <v>23</v>
      </c>
      <c r="Z8" s="164">
        <f t="shared" si="8"/>
        <v>36</v>
      </c>
      <c r="AA8" s="164">
        <f t="shared" si="9"/>
        <v>14</v>
      </c>
      <c r="AB8" s="141"/>
    </row>
    <row r="9" spans="1:28" ht="19.5" customHeight="1">
      <c r="A9" s="142">
        <v>5</v>
      </c>
      <c r="B9" s="143" t="s">
        <v>16</v>
      </c>
      <c r="C9" s="143" t="s">
        <v>17</v>
      </c>
      <c r="D9" s="144">
        <v>14358929</v>
      </c>
      <c r="E9" s="143" t="s">
        <v>123</v>
      </c>
      <c r="F9" s="158">
        <v>5</v>
      </c>
      <c r="G9" s="158">
        <v>19</v>
      </c>
      <c r="H9" s="158">
        <v>13</v>
      </c>
      <c r="I9" s="158">
        <v>12</v>
      </c>
      <c r="J9" s="158">
        <v>6</v>
      </c>
      <c r="K9" s="158">
        <v>0</v>
      </c>
      <c r="L9" s="158">
        <f t="shared" si="0"/>
        <v>55</v>
      </c>
      <c r="M9" s="159">
        <v>6</v>
      </c>
      <c r="N9" s="160">
        <f t="shared" si="1"/>
        <v>5</v>
      </c>
      <c r="O9" s="158">
        <v>19</v>
      </c>
      <c r="P9" s="158">
        <v>11</v>
      </c>
      <c r="Q9" s="158">
        <v>13</v>
      </c>
      <c r="R9" s="158">
        <v>6</v>
      </c>
      <c r="S9" s="158">
        <f t="shared" si="2"/>
        <v>0</v>
      </c>
      <c r="T9" s="158">
        <f t="shared" si="3"/>
        <v>54</v>
      </c>
      <c r="U9" s="161">
        <v>2</v>
      </c>
      <c r="V9" s="162">
        <f t="shared" si="4"/>
        <v>109</v>
      </c>
      <c r="W9" s="163">
        <f t="shared" si="5"/>
        <v>8</v>
      </c>
      <c r="X9" s="164">
        <f t="shared" si="6"/>
        <v>25</v>
      </c>
      <c r="Y9" s="164">
        <f t="shared" si="7"/>
        <v>24</v>
      </c>
      <c r="Z9" s="164">
        <f t="shared" si="8"/>
        <v>38</v>
      </c>
      <c r="AA9" s="164">
        <f t="shared" si="9"/>
        <v>12</v>
      </c>
      <c r="AB9" s="141"/>
    </row>
    <row r="10" spans="1:28" ht="19.5" customHeight="1">
      <c r="A10" s="102">
        <v>6</v>
      </c>
      <c r="B10" s="125" t="s">
        <v>16</v>
      </c>
      <c r="C10" s="125" t="s">
        <v>17</v>
      </c>
      <c r="D10" s="111">
        <v>100002021</v>
      </c>
      <c r="E10" s="125" t="s">
        <v>178</v>
      </c>
      <c r="F10" s="129">
        <v>5</v>
      </c>
      <c r="G10" s="129">
        <v>19</v>
      </c>
      <c r="H10" s="129">
        <v>13</v>
      </c>
      <c r="I10" s="129">
        <v>12</v>
      </c>
      <c r="J10" s="129">
        <v>7</v>
      </c>
      <c r="K10" s="129">
        <v>0</v>
      </c>
      <c r="L10" s="129">
        <f t="shared" si="0"/>
        <v>56</v>
      </c>
      <c r="M10" s="130">
        <v>4</v>
      </c>
      <c r="N10" s="131">
        <f t="shared" si="1"/>
        <v>5</v>
      </c>
      <c r="O10" s="129">
        <v>17</v>
      </c>
      <c r="P10" s="129">
        <v>12</v>
      </c>
      <c r="Q10" s="129">
        <v>11</v>
      </c>
      <c r="R10" s="129">
        <v>6</v>
      </c>
      <c r="S10" s="129">
        <f t="shared" si="2"/>
        <v>0</v>
      </c>
      <c r="T10" s="129">
        <f t="shared" si="3"/>
        <v>51</v>
      </c>
      <c r="U10" s="132">
        <v>7</v>
      </c>
      <c r="V10" s="133">
        <f t="shared" si="4"/>
        <v>107</v>
      </c>
      <c r="W10" s="123">
        <f t="shared" si="5"/>
        <v>11</v>
      </c>
      <c r="X10" s="141">
        <f t="shared" si="6"/>
        <v>23</v>
      </c>
      <c r="Y10" s="141">
        <f t="shared" si="7"/>
        <v>25</v>
      </c>
      <c r="Z10" s="141">
        <f t="shared" si="8"/>
        <v>36</v>
      </c>
      <c r="AA10" s="141">
        <f t="shared" si="9"/>
        <v>13</v>
      </c>
      <c r="AB10" s="141"/>
    </row>
    <row r="11" spans="1:28" s="69" customFormat="1" ht="19.5" customHeight="1">
      <c r="A11" s="102">
        <v>7</v>
      </c>
      <c r="B11" s="125" t="s">
        <v>22</v>
      </c>
      <c r="C11" s="125" t="s">
        <v>11</v>
      </c>
      <c r="D11" s="111">
        <v>13702157</v>
      </c>
      <c r="E11" s="125" t="s">
        <v>71</v>
      </c>
      <c r="F11" s="129">
        <v>5</v>
      </c>
      <c r="G11" s="129">
        <v>20</v>
      </c>
      <c r="H11" s="129">
        <v>12</v>
      </c>
      <c r="I11" s="129">
        <v>10</v>
      </c>
      <c r="J11" s="129">
        <v>7</v>
      </c>
      <c r="K11" s="129">
        <v>0</v>
      </c>
      <c r="L11" s="129">
        <f t="shared" si="0"/>
        <v>54</v>
      </c>
      <c r="M11" s="130">
        <v>7</v>
      </c>
      <c r="N11" s="131">
        <f t="shared" si="1"/>
        <v>5</v>
      </c>
      <c r="O11" s="129">
        <v>18</v>
      </c>
      <c r="P11" s="129">
        <v>10</v>
      </c>
      <c r="Q11" s="129">
        <v>12</v>
      </c>
      <c r="R11" s="129">
        <v>6</v>
      </c>
      <c r="S11" s="129">
        <f t="shared" si="2"/>
        <v>0</v>
      </c>
      <c r="T11" s="129">
        <f t="shared" si="3"/>
        <v>51</v>
      </c>
      <c r="U11" s="132">
        <v>7</v>
      </c>
      <c r="V11" s="133">
        <f t="shared" si="4"/>
        <v>105</v>
      </c>
      <c r="W11" s="123">
        <f t="shared" si="5"/>
        <v>14</v>
      </c>
      <c r="X11" s="141">
        <f t="shared" si="6"/>
        <v>22</v>
      </c>
      <c r="Y11" s="141">
        <f t="shared" si="7"/>
        <v>22</v>
      </c>
      <c r="Z11" s="141">
        <f t="shared" si="8"/>
        <v>38</v>
      </c>
      <c r="AA11" s="141">
        <f t="shared" si="9"/>
        <v>13</v>
      </c>
      <c r="AB11" s="141"/>
    </row>
    <row r="12" spans="1:28" ht="19.5" customHeight="1">
      <c r="A12" s="102">
        <v>8</v>
      </c>
      <c r="B12" s="125" t="s">
        <v>7</v>
      </c>
      <c r="C12" s="125" t="s">
        <v>8</v>
      </c>
      <c r="D12" s="111">
        <v>14799570</v>
      </c>
      <c r="E12" s="125" t="s">
        <v>187</v>
      </c>
      <c r="F12" s="129">
        <v>5</v>
      </c>
      <c r="G12" s="129">
        <v>18</v>
      </c>
      <c r="H12" s="129">
        <v>13</v>
      </c>
      <c r="I12" s="129">
        <v>12</v>
      </c>
      <c r="J12" s="129">
        <v>7</v>
      </c>
      <c r="K12" s="129">
        <v>2</v>
      </c>
      <c r="L12" s="129">
        <f t="shared" si="0"/>
        <v>53</v>
      </c>
      <c r="M12" s="130">
        <v>8</v>
      </c>
      <c r="N12" s="131">
        <f t="shared" si="1"/>
        <v>5</v>
      </c>
      <c r="O12" s="129">
        <v>17</v>
      </c>
      <c r="P12" s="129">
        <v>13</v>
      </c>
      <c r="Q12" s="129">
        <v>9</v>
      </c>
      <c r="R12" s="129">
        <v>6</v>
      </c>
      <c r="S12" s="129">
        <f t="shared" si="2"/>
        <v>2</v>
      </c>
      <c r="T12" s="129">
        <f t="shared" si="3"/>
        <v>48</v>
      </c>
      <c r="U12" s="132">
        <v>10</v>
      </c>
      <c r="V12" s="133">
        <f t="shared" si="4"/>
        <v>101</v>
      </c>
      <c r="W12" s="123">
        <f t="shared" si="5"/>
        <v>18</v>
      </c>
      <c r="X12" s="141">
        <f t="shared" si="6"/>
        <v>21</v>
      </c>
      <c r="Y12" s="141">
        <f t="shared" si="7"/>
        <v>26</v>
      </c>
      <c r="Z12" s="141">
        <f t="shared" si="8"/>
        <v>35</v>
      </c>
      <c r="AA12" s="141">
        <f t="shared" si="9"/>
        <v>13</v>
      </c>
      <c r="AB12" s="141"/>
    </row>
    <row r="13" spans="1:28" ht="19.5" customHeight="1">
      <c r="A13" s="102">
        <v>9</v>
      </c>
      <c r="B13" s="125" t="s">
        <v>77</v>
      </c>
      <c r="C13" s="125" t="s">
        <v>8</v>
      </c>
      <c r="D13" s="111">
        <v>15009839</v>
      </c>
      <c r="E13" s="125" t="s">
        <v>186</v>
      </c>
      <c r="F13" s="129">
        <v>4</v>
      </c>
      <c r="G13" s="129">
        <v>17</v>
      </c>
      <c r="H13" s="129">
        <v>13</v>
      </c>
      <c r="I13" s="129">
        <v>12</v>
      </c>
      <c r="J13" s="129">
        <v>5</v>
      </c>
      <c r="K13" s="129">
        <v>4</v>
      </c>
      <c r="L13" s="129">
        <f t="shared" si="0"/>
        <v>47</v>
      </c>
      <c r="M13" s="130">
        <v>13</v>
      </c>
      <c r="N13" s="131">
        <f t="shared" si="1"/>
        <v>4</v>
      </c>
      <c r="O13" s="129">
        <v>19</v>
      </c>
      <c r="P13" s="129">
        <v>14</v>
      </c>
      <c r="Q13" s="129">
        <v>13</v>
      </c>
      <c r="R13" s="129">
        <v>6</v>
      </c>
      <c r="S13" s="129">
        <f t="shared" si="2"/>
        <v>4</v>
      </c>
      <c r="T13" s="129">
        <f t="shared" si="3"/>
        <v>52</v>
      </c>
      <c r="U13" s="132">
        <v>5</v>
      </c>
      <c r="V13" s="133">
        <f t="shared" si="4"/>
        <v>99</v>
      </c>
      <c r="W13" s="123">
        <f t="shared" si="5"/>
        <v>18</v>
      </c>
      <c r="X13" s="141">
        <f t="shared" si="6"/>
        <v>25</v>
      </c>
      <c r="Y13" s="141">
        <f t="shared" si="7"/>
        <v>27</v>
      </c>
      <c r="Z13" s="141">
        <f t="shared" si="8"/>
        <v>36</v>
      </c>
      <c r="AA13" s="141">
        <f t="shared" si="9"/>
        <v>11</v>
      </c>
      <c r="AB13" s="141"/>
    </row>
    <row r="14" spans="1:28" ht="19.5" customHeight="1">
      <c r="A14" s="102">
        <v>10</v>
      </c>
      <c r="B14" s="125" t="s">
        <v>60</v>
      </c>
      <c r="C14" s="125" t="s">
        <v>28</v>
      </c>
      <c r="D14" s="111">
        <v>14224341</v>
      </c>
      <c r="E14" s="125" t="s">
        <v>70</v>
      </c>
      <c r="F14" s="129">
        <v>5</v>
      </c>
      <c r="G14" s="129">
        <v>17</v>
      </c>
      <c r="H14" s="129">
        <v>11</v>
      </c>
      <c r="I14" s="129">
        <v>11</v>
      </c>
      <c r="J14" s="129">
        <v>6</v>
      </c>
      <c r="K14" s="129">
        <v>2.5</v>
      </c>
      <c r="L14" s="129">
        <v>47.5</v>
      </c>
      <c r="M14" s="130">
        <v>12</v>
      </c>
      <c r="N14" s="131">
        <f t="shared" si="1"/>
        <v>5</v>
      </c>
      <c r="O14" s="129">
        <v>18</v>
      </c>
      <c r="P14" s="129">
        <v>12</v>
      </c>
      <c r="Q14" s="129">
        <v>12</v>
      </c>
      <c r="R14" s="129">
        <v>6</v>
      </c>
      <c r="S14" s="129">
        <f t="shared" si="2"/>
        <v>2.5</v>
      </c>
      <c r="T14" s="129">
        <f t="shared" si="3"/>
        <v>50.5</v>
      </c>
      <c r="U14" s="132">
        <v>9</v>
      </c>
      <c r="V14" s="133">
        <f t="shared" si="4"/>
        <v>98</v>
      </c>
      <c r="W14" s="123">
        <f t="shared" si="5"/>
        <v>21</v>
      </c>
      <c r="X14" s="141">
        <f t="shared" si="6"/>
        <v>23</v>
      </c>
      <c r="Y14" s="141">
        <f t="shared" si="7"/>
        <v>23</v>
      </c>
      <c r="Z14" s="141">
        <f t="shared" si="8"/>
        <v>35</v>
      </c>
      <c r="AA14" s="141">
        <f t="shared" si="9"/>
        <v>12</v>
      </c>
      <c r="AB14" s="141"/>
    </row>
    <row r="15" spans="1:28" ht="19.5" customHeight="1">
      <c r="A15" s="102">
        <v>12</v>
      </c>
      <c r="B15" s="125" t="s">
        <v>57</v>
      </c>
      <c r="C15" s="125" t="s">
        <v>36</v>
      </c>
      <c r="D15" s="111">
        <v>13904443</v>
      </c>
      <c r="E15" s="125" t="s">
        <v>66</v>
      </c>
      <c r="F15" s="129">
        <v>4</v>
      </c>
      <c r="G15" s="129">
        <v>17</v>
      </c>
      <c r="H15" s="129">
        <v>10</v>
      </c>
      <c r="I15" s="129">
        <v>12</v>
      </c>
      <c r="J15" s="129">
        <v>7</v>
      </c>
      <c r="K15" s="129">
        <v>0</v>
      </c>
      <c r="L15" s="129">
        <f aca="true" t="shared" si="10" ref="L15:L20">SUM(F15:J15)-K15</f>
        <v>50</v>
      </c>
      <c r="M15" s="130">
        <v>11</v>
      </c>
      <c r="N15" s="131">
        <f t="shared" si="1"/>
        <v>4</v>
      </c>
      <c r="O15" s="129">
        <v>16</v>
      </c>
      <c r="P15" s="129">
        <v>11</v>
      </c>
      <c r="Q15" s="129">
        <v>11</v>
      </c>
      <c r="R15" s="129">
        <v>6</v>
      </c>
      <c r="S15" s="129">
        <f t="shared" si="2"/>
        <v>0</v>
      </c>
      <c r="T15" s="129">
        <f t="shared" si="3"/>
        <v>48</v>
      </c>
      <c r="U15" s="132">
        <v>10</v>
      </c>
      <c r="V15" s="133">
        <f t="shared" si="4"/>
        <v>98</v>
      </c>
      <c r="W15" s="123">
        <f t="shared" si="5"/>
        <v>21</v>
      </c>
      <c r="X15" s="141">
        <f t="shared" si="6"/>
        <v>23</v>
      </c>
      <c r="Y15" s="141">
        <f t="shared" si="7"/>
        <v>21</v>
      </c>
      <c r="Z15" s="141">
        <f t="shared" si="8"/>
        <v>33</v>
      </c>
      <c r="AA15" s="141">
        <f t="shared" si="9"/>
        <v>13</v>
      </c>
      <c r="AB15" s="141"/>
    </row>
    <row r="16" spans="1:28" ht="19.5" customHeight="1">
      <c r="A16" s="102">
        <v>11</v>
      </c>
      <c r="B16" s="125" t="s">
        <v>93</v>
      </c>
      <c r="C16" s="125" t="s">
        <v>92</v>
      </c>
      <c r="D16" s="111">
        <v>14845646</v>
      </c>
      <c r="E16" s="125" t="s">
        <v>180</v>
      </c>
      <c r="F16" s="129">
        <v>2</v>
      </c>
      <c r="G16" s="129">
        <v>19</v>
      </c>
      <c r="H16" s="129">
        <v>12</v>
      </c>
      <c r="I16" s="129">
        <v>12</v>
      </c>
      <c r="J16" s="129">
        <v>7</v>
      </c>
      <c r="K16" s="129">
        <v>0</v>
      </c>
      <c r="L16" s="129">
        <f t="shared" si="10"/>
        <v>52</v>
      </c>
      <c r="M16" s="130">
        <v>9</v>
      </c>
      <c r="N16" s="131">
        <f t="shared" si="1"/>
        <v>2</v>
      </c>
      <c r="O16" s="129">
        <v>17</v>
      </c>
      <c r="P16" s="129">
        <v>10</v>
      </c>
      <c r="Q16" s="129">
        <v>11</v>
      </c>
      <c r="R16" s="129">
        <v>6</v>
      </c>
      <c r="S16" s="129">
        <f t="shared" si="2"/>
        <v>0</v>
      </c>
      <c r="T16" s="129">
        <f t="shared" si="3"/>
        <v>46</v>
      </c>
      <c r="U16" s="132">
        <v>12</v>
      </c>
      <c r="V16" s="133">
        <f t="shared" si="4"/>
        <v>98</v>
      </c>
      <c r="W16" s="123">
        <f t="shared" si="5"/>
        <v>21</v>
      </c>
      <c r="X16" s="141">
        <f t="shared" si="6"/>
        <v>23</v>
      </c>
      <c r="Y16" s="141">
        <f t="shared" si="7"/>
        <v>22</v>
      </c>
      <c r="Z16" s="141">
        <f t="shared" si="8"/>
        <v>36</v>
      </c>
      <c r="AA16" s="141">
        <f t="shared" si="9"/>
        <v>13</v>
      </c>
      <c r="AB16" s="141"/>
    </row>
    <row r="17" spans="1:28" ht="19.5" customHeight="1">
      <c r="A17" s="102">
        <v>13</v>
      </c>
      <c r="B17" s="125" t="s">
        <v>129</v>
      </c>
      <c r="C17" s="125" t="s">
        <v>11</v>
      </c>
      <c r="D17" s="111">
        <v>14600621</v>
      </c>
      <c r="E17" s="125" t="s">
        <v>130</v>
      </c>
      <c r="F17" s="129">
        <v>5</v>
      </c>
      <c r="G17" s="129">
        <v>19</v>
      </c>
      <c r="H17" s="129">
        <v>11</v>
      </c>
      <c r="I17" s="129">
        <v>12</v>
      </c>
      <c r="J17" s="129">
        <v>6</v>
      </c>
      <c r="K17" s="129">
        <v>2.5</v>
      </c>
      <c r="L17" s="129">
        <f t="shared" si="10"/>
        <v>50.5</v>
      </c>
      <c r="M17" s="130">
        <v>10</v>
      </c>
      <c r="N17" s="131">
        <f t="shared" si="1"/>
        <v>5</v>
      </c>
      <c r="O17" s="129">
        <v>17</v>
      </c>
      <c r="P17" s="129">
        <v>9</v>
      </c>
      <c r="Q17" s="129">
        <v>10</v>
      </c>
      <c r="R17" s="129">
        <v>6</v>
      </c>
      <c r="S17" s="129">
        <f t="shared" si="2"/>
        <v>2.5</v>
      </c>
      <c r="T17" s="129">
        <f t="shared" si="3"/>
        <v>44.5</v>
      </c>
      <c r="U17" s="132">
        <v>14</v>
      </c>
      <c r="V17" s="133">
        <f t="shared" si="4"/>
        <v>95</v>
      </c>
      <c r="W17" s="123">
        <f t="shared" si="5"/>
        <v>24</v>
      </c>
      <c r="X17" s="141">
        <f t="shared" si="6"/>
        <v>22</v>
      </c>
      <c r="Y17" s="141">
        <f t="shared" si="7"/>
        <v>20</v>
      </c>
      <c r="Z17" s="141">
        <f t="shared" si="8"/>
        <v>36</v>
      </c>
      <c r="AA17" s="141">
        <f t="shared" si="9"/>
        <v>12</v>
      </c>
      <c r="AB17" s="141"/>
    </row>
    <row r="18" spans="1:28" ht="19.5" customHeight="1">
      <c r="A18" s="102">
        <v>14</v>
      </c>
      <c r="B18" s="125" t="s">
        <v>63</v>
      </c>
      <c r="C18" s="125" t="s">
        <v>25</v>
      </c>
      <c r="D18" s="111">
        <v>13000727</v>
      </c>
      <c r="E18" s="125" t="s">
        <v>72</v>
      </c>
      <c r="F18" s="129">
        <v>5</v>
      </c>
      <c r="G18" s="129">
        <v>16</v>
      </c>
      <c r="H18" s="129">
        <v>11</v>
      </c>
      <c r="I18" s="129">
        <v>10</v>
      </c>
      <c r="J18" s="129">
        <v>6</v>
      </c>
      <c r="K18" s="129">
        <v>2</v>
      </c>
      <c r="L18" s="129">
        <f t="shared" si="10"/>
        <v>46</v>
      </c>
      <c r="M18" s="130">
        <v>14</v>
      </c>
      <c r="N18" s="131">
        <f t="shared" si="1"/>
        <v>5</v>
      </c>
      <c r="O18" s="129">
        <v>12</v>
      </c>
      <c r="P18" s="129">
        <v>10</v>
      </c>
      <c r="Q18" s="129">
        <v>11</v>
      </c>
      <c r="R18" s="129">
        <v>5</v>
      </c>
      <c r="S18" s="129">
        <f t="shared" si="2"/>
        <v>2</v>
      </c>
      <c r="T18" s="129">
        <f t="shared" si="3"/>
        <v>41</v>
      </c>
      <c r="U18" s="132">
        <v>15</v>
      </c>
      <c r="V18" s="133">
        <f t="shared" si="4"/>
        <v>87</v>
      </c>
      <c r="W18" s="123">
        <f t="shared" si="5"/>
        <v>29</v>
      </c>
      <c r="X18" s="141">
        <f t="shared" si="6"/>
        <v>21</v>
      </c>
      <c r="Y18" s="141">
        <f t="shared" si="7"/>
        <v>21</v>
      </c>
      <c r="Z18" s="141">
        <f t="shared" si="8"/>
        <v>28</v>
      </c>
      <c r="AA18" s="141">
        <f t="shared" si="9"/>
        <v>11</v>
      </c>
      <c r="AB18" s="141"/>
    </row>
    <row r="19" spans="1:28" ht="19.5" customHeight="1">
      <c r="A19" s="102">
        <v>15</v>
      </c>
      <c r="B19" s="125" t="s">
        <v>59</v>
      </c>
      <c r="C19" s="125" t="s">
        <v>138</v>
      </c>
      <c r="D19" s="111">
        <v>13692457</v>
      </c>
      <c r="E19" s="125" t="s">
        <v>69</v>
      </c>
      <c r="F19" s="129">
        <v>4</v>
      </c>
      <c r="G19" s="129">
        <v>17</v>
      </c>
      <c r="H19" s="129">
        <v>10</v>
      </c>
      <c r="I19" s="129">
        <v>9</v>
      </c>
      <c r="J19" s="129">
        <v>6</v>
      </c>
      <c r="K19" s="129">
        <v>4.5</v>
      </c>
      <c r="L19" s="129">
        <f t="shared" si="10"/>
        <v>41.5</v>
      </c>
      <c r="M19" s="130">
        <v>16</v>
      </c>
      <c r="N19" s="131">
        <f t="shared" si="1"/>
        <v>4</v>
      </c>
      <c r="O19" s="129">
        <v>18</v>
      </c>
      <c r="P19" s="129">
        <v>12</v>
      </c>
      <c r="Q19" s="129">
        <v>10</v>
      </c>
      <c r="R19" s="129">
        <v>6</v>
      </c>
      <c r="S19" s="129">
        <f t="shared" si="2"/>
        <v>4.5</v>
      </c>
      <c r="T19" s="129">
        <f t="shared" si="3"/>
        <v>45.5</v>
      </c>
      <c r="U19" s="132">
        <v>13</v>
      </c>
      <c r="V19" s="133">
        <f t="shared" si="4"/>
        <v>87</v>
      </c>
      <c r="W19" s="123">
        <f t="shared" si="5"/>
        <v>29</v>
      </c>
      <c r="X19" s="141">
        <f t="shared" si="6"/>
        <v>19</v>
      </c>
      <c r="Y19" s="141">
        <f t="shared" si="7"/>
        <v>22</v>
      </c>
      <c r="Z19" s="141">
        <f t="shared" si="8"/>
        <v>35</v>
      </c>
      <c r="AA19" s="141">
        <f t="shared" si="9"/>
        <v>12</v>
      </c>
      <c r="AB19" s="141"/>
    </row>
    <row r="20" spans="1:28" ht="19.5" customHeight="1">
      <c r="A20" s="102">
        <v>16</v>
      </c>
      <c r="B20" s="125" t="s">
        <v>58</v>
      </c>
      <c r="C20" s="125" t="s">
        <v>9</v>
      </c>
      <c r="D20" s="111">
        <v>14569093</v>
      </c>
      <c r="E20" s="125" t="s">
        <v>67</v>
      </c>
      <c r="F20" s="136">
        <v>5</v>
      </c>
      <c r="G20" s="136">
        <v>15</v>
      </c>
      <c r="H20" s="136">
        <v>12</v>
      </c>
      <c r="I20" s="136">
        <v>10</v>
      </c>
      <c r="J20" s="136">
        <v>6</v>
      </c>
      <c r="K20" s="136">
        <v>4</v>
      </c>
      <c r="L20" s="136">
        <f t="shared" si="10"/>
        <v>44</v>
      </c>
      <c r="M20" s="137">
        <v>15</v>
      </c>
      <c r="N20" s="138">
        <f t="shared" si="1"/>
        <v>5</v>
      </c>
      <c r="O20" s="136">
        <v>14</v>
      </c>
      <c r="P20" s="136">
        <v>11</v>
      </c>
      <c r="Q20" s="136">
        <v>9</v>
      </c>
      <c r="R20" s="136">
        <v>5</v>
      </c>
      <c r="S20" s="136">
        <f t="shared" si="2"/>
        <v>4</v>
      </c>
      <c r="T20" s="136">
        <f t="shared" si="3"/>
        <v>40</v>
      </c>
      <c r="U20" s="139">
        <v>16</v>
      </c>
      <c r="V20" s="140">
        <f t="shared" si="4"/>
        <v>84</v>
      </c>
      <c r="W20" s="135">
        <f t="shared" si="5"/>
        <v>31</v>
      </c>
      <c r="X20" s="141">
        <f t="shared" si="6"/>
        <v>19</v>
      </c>
      <c r="Y20" s="141">
        <f t="shared" si="7"/>
        <v>23</v>
      </c>
      <c r="Z20" s="141">
        <f t="shared" si="8"/>
        <v>29</v>
      </c>
      <c r="AA20" s="141">
        <f t="shared" si="9"/>
        <v>11</v>
      </c>
      <c r="AB20" s="141"/>
    </row>
    <row r="21" spans="1:28" ht="19.5" customHeight="1">
      <c r="A21" s="102"/>
      <c r="B21" s="125" t="s">
        <v>7</v>
      </c>
      <c r="C21" s="125" t="s">
        <v>8</v>
      </c>
      <c r="D21" s="111">
        <v>14227270</v>
      </c>
      <c r="E21" s="125" t="s">
        <v>68</v>
      </c>
      <c r="F21" s="129" t="s">
        <v>245</v>
      </c>
      <c r="G21" s="129"/>
      <c r="H21" s="129"/>
      <c r="I21" s="129"/>
      <c r="J21" s="129"/>
      <c r="K21" s="129"/>
      <c r="L21" s="129" t="s">
        <v>245</v>
      </c>
      <c r="M21" s="130"/>
      <c r="N21" s="131" t="str">
        <f t="shared" si="1"/>
        <v>uit</v>
      </c>
      <c r="O21" s="129"/>
      <c r="P21" s="129"/>
      <c r="Q21" s="129"/>
      <c r="R21" s="129"/>
      <c r="S21" s="129"/>
      <c r="T21" s="129"/>
      <c r="U21" s="132"/>
      <c r="V21" s="133"/>
      <c r="W21" s="123"/>
      <c r="X21" s="141"/>
      <c r="Y21" s="141"/>
      <c r="Z21" s="141"/>
      <c r="AA21" s="141"/>
      <c r="AB21" s="141"/>
    </row>
    <row r="22" spans="1:28" ht="19.5" customHeight="1">
      <c r="A22" s="102"/>
      <c r="B22" s="125" t="s">
        <v>230</v>
      </c>
      <c r="C22" s="125" t="s">
        <v>10</v>
      </c>
      <c r="D22" s="111"/>
      <c r="E22" s="125" t="s">
        <v>231</v>
      </c>
      <c r="F22" s="129" t="s">
        <v>245</v>
      </c>
      <c r="G22" s="129"/>
      <c r="H22" s="129"/>
      <c r="I22" s="129"/>
      <c r="J22" s="129"/>
      <c r="K22" s="129"/>
      <c r="L22" s="129" t="s">
        <v>245</v>
      </c>
      <c r="M22" s="130"/>
      <c r="N22" s="131" t="str">
        <f t="shared" si="1"/>
        <v>uit</v>
      </c>
      <c r="O22" s="129"/>
      <c r="P22" s="129"/>
      <c r="Q22" s="129"/>
      <c r="R22" s="129"/>
      <c r="S22" s="129"/>
      <c r="T22" s="129"/>
      <c r="U22" s="132"/>
      <c r="V22" s="133"/>
      <c r="W22" s="123"/>
      <c r="X22" s="141"/>
      <c r="Y22" s="141"/>
      <c r="Z22" s="141"/>
      <c r="AA22" s="141"/>
      <c r="AB22" s="141"/>
    </row>
    <row r="23" spans="1:28" ht="19.5" customHeight="1">
      <c r="A23" s="102"/>
      <c r="B23" s="125" t="s">
        <v>76</v>
      </c>
      <c r="C23" s="125" t="s">
        <v>9</v>
      </c>
      <c r="D23" s="111">
        <v>100000139</v>
      </c>
      <c r="E23" s="125" t="s">
        <v>206</v>
      </c>
      <c r="F23" s="129" t="s">
        <v>245</v>
      </c>
      <c r="G23" s="129"/>
      <c r="H23" s="129"/>
      <c r="I23" s="129"/>
      <c r="J23" s="129"/>
      <c r="K23" s="129"/>
      <c r="L23" s="129" t="s">
        <v>245</v>
      </c>
      <c r="M23" s="130"/>
      <c r="N23" s="131" t="str">
        <f t="shared" si="1"/>
        <v>uit</v>
      </c>
      <c r="O23" s="129"/>
      <c r="P23" s="129"/>
      <c r="Q23" s="129"/>
      <c r="R23" s="129"/>
      <c r="S23" s="129"/>
      <c r="T23" s="129"/>
      <c r="U23" s="132"/>
      <c r="V23" s="133"/>
      <c r="W23" s="123"/>
      <c r="X23" s="141"/>
      <c r="Y23" s="141"/>
      <c r="Z23" s="141"/>
      <c r="AA23" s="141"/>
      <c r="AB23" s="141"/>
    </row>
    <row r="24" spans="1:28" ht="19.5" customHeight="1">
      <c r="A24" s="70"/>
      <c r="B24" s="59"/>
      <c r="C24" s="59"/>
      <c r="D24" s="60"/>
      <c r="E24" s="61"/>
      <c r="F24" s="71">
        <v>0</v>
      </c>
      <c r="G24" s="71"/>
      <c r="H24" s="71"/>
      <c r="I24" s="71"/>
      <c r="J24" s="71"/>
      <c r="K24" s="71"/>
      <c r="L24" s="72"/>
      <c r="M24" s="73"/>
      <c r="N24" s="74">
        <f t="shared" si="1"/>
        <v>0</v>
      </c>
      <c r="O24" s="71"/>
      <c r="P24" s="71"/>
      <c r="Q24" s="71"/>
      <c r="R24" s="71"/>
      <c r="S24" s="71"/>
      <c r="T24" s="72"/>
      <c r="U24" s="75"/>
      <c r="V24" s="76"/>
      <c r="W24" s="70"/>
      <c r="X24" s="141"/>
      <c r="Y24" s="141"/>
      <c r="Z24" s="141"/>
      <c r="AA24" s="141"/>
      <c r="AB24" s="141"/>
    </row>
    <row r="25" spans="1:28" ht="19.5" customHeight="1">
      <c r="A25" s="39"/>
      <c r="B25" s="11"/>
      <c r="C25" s="11"/>
      <c r="D25" s="12"/>
      <c r="E25" s="19"/>
      <c r="F25" s="34"/>
      <c r="G25" s="34"/>
      <c r="H25" s="34"/>
      <c r="I25" s="34"/>
      <c r="J25" s="34"/>
      <c r="K25" s="34"/>
      <c r="L25" s="35"/>
      <c r="M25" s="36"/>
      <c r="N25" s="37"/>
      <c r="O25" s="34"/>
      <c r="P25" s="34"/>
      <c r="Q25" s="34"/>
      <c r="R25" s="34"/>
      <c r="S25" s="34"/>
      <c r="T25" s="35"/>
      <c r="U25" s="41"/>
      <c r="V25" s="44"/>
      <c r="W25" s="39"/>
      <c r="X25" s="141"/>
      <c r="Y25" s="141"/>
      <c r="Z25" s="141"/>
      <c r="AA25" s="141"/>
      <c r="AB25" s="141"/>
    </row>
    <row r="26" ht="19.5" customHeight="1"/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4"/>
  <sheetViews>
    <sheetView zoomScale="85" zoomScaleNormal="85" zoomScalePageLayoutView="0" workbookViewId="0" topLeftCell="A1">
      <selection activeCell="T40" sqref="T40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3" width="15.7109375" style="0" customWidth="1"/>
    <col min="4" max="4" width="11.421875" style="0" hidden="1" customWidth="1"/>
    <col min="5" max="5" width="15.28125" style="0" customWidth="1"/>
    <col min="6" max="11" width="6.421875" style="0" hidden="1" customWidth="1"/>
    <col min="12" max="13" width="6.421875" style="0" customWidth="1"/>
    <col min="14" max="17" width="6.421875" style="0" hidden="1" customWidth="1"/>
    <col min="18" max="19" width="5.7109375" style="0" hidden="1" customWidth="1"/>
    <col min="20" max="23" width="5.7109375" style="0" customWidth="1"/>
    <col min="24" max="28" width="8.8515625" style="0" hidden="1" customWidth="1"/>
  </cols>
  <sheetData>
    <row r="1" spans="2:21" ht="19.5" customHeight="1">
      <c r="B1" s="56" t="s">
        <v>244</v>
      </c>
      <c r="C1" s="77">
        <v>41301</v>
      </c>
      <c r="D1" s="5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3" s="2" customFormat="1" ht="19.5" customHeight="1">
      <c r="A2" s="45"/>
      <c r="B2" s="56" t="s">
        <v>128</v>
      </c>
      <c r="C2" s="57"/>
      <c r="F2" s="25"/>
      <c r="G2" s="26"/>
      <c r="H2" s="26"/>
      <c r="I2" s="66"/>
      <c r="J2" s="26"/>
      <c r="K2" s="29"/>
      <c r="L2" s="18" t="s">
        <v>207</v>
      </c>
      <c r="M2" s="28"/>
      <c r="N2" s="26"/>
      <c r="O2" s="26"/>
      <c r="P2" s="26"/>
      <c r="R2" s="26"/>
      <c r="S2" s="26"/>
      <c r="T2" s="27" t="s">
        <v>208</v>
      </c>
      <c r="U2" s="26"/>
      <c r="V2" s="42" t="s">
        <v>127</v>
      </c>
      <c r="W2" s="46"/>
    </row>
    <row r="3" spans="1:27" s="2" customFormat="1" ht="79.5" customHeight="1">
      <c r="A3" s="55"/>
      <c r="F3" s="30" t="s">
        <v>106</v>
      </c>
      <c r="G3" s="30" t="s">
        <v>107</v>
      </c>
      <c r="H3" s="30" t="s">
        <v>108</v>
      </c>
      <c r="I3" s="30" t="s">
        <v>111</v>
      </c>
      <c r="J3" s="30" t="s">
        <v>109</v>
      </c>
      <c r="K3" s="30" t="s">
        <v>110</v>
      </c>
      <c r="L3" s="31" t="s">
        <v>209</v>
      </c>
      <c r="M3" s="32" t="s">
        <v>210</v>
      </c>
      <c r="N3" s="33" t="s">
        <v>106</v>
      </c>
      <c r="O3" s="30" t="s">
        <v>107</v>
      </c>
      <c r="P3" s="30" t="s">
        <v>108</v>
      </c>
      <c r="Q3" s="30" t="s">
        <v>111</v>
      </c>
      <c r="R3" s="30"/>
      <c r="S3" s="30" t="s">
        <v>110</v>
      </c>
      <c r="T3" s="31" t="s">
        <v>211</v>
      </c>
      <c r="U3" s="40" t="s">
        <v>212</v>
      </c>
      <c r="V3" s="43" t="s">
        <v>126</v>
      </c>
      <c r="W3" s="38" t="s">
        <v>125</v>
      </c>
      <c r="X3" s="30" t="s">
        <v>131</v>
      </c>
      <c r="Y3" s="30" t="s">
        <v>132</v>
      </c>
      <c r="Z3" s="30" t="s">
        <v>133</v>
      </c>
      <c r="AA3" s="30" t="s">
        <v>134</v>
      </c>
    </row>
    <row r="4" spans="1:23" ht="19.5" customHeight="1" thickBot="1">
      <c r="A4" s="47"/>
      <c r="B4" s="23" t="s">
        <v>0</v>
      </c>
      <c r="C4" s="23" t="s">
        <v>2</v>
      </c>
      <c r="D4" s="23" t="s">
        <v>6</v>
      </c>
      <c r="E4" s="24" t="s">
        <v>1</v>
      </c>
      <c r="F4" s="48">
        <v>20</v>
      </c>
      <c r="G4" s="48">
        <v>30</v>
      </c>
      <c r="H4" s="48">
        <v>20</v>
      </c>
      <c r="I4" s="48">
        <v>20</v>
      </c>
      <c r="J4" s="48">
        <v>10</v>
      </c>
      <c r="K4" s="48"/>
      <c r="L4" s="48">
        <f>SUM(F4:J4)</f>
        <v>100</v>
      </c>
      <c r="M4" s="49"/>
      <c r="N4" s="50">
        <v>20</v>
      </c>
      <c r="O4" s="48">
        <v>30</v>
      </c>
      <c r="P4" s="48">
        <v>20</v>
      </c>
      <c r="Q4" s="48">
        <v>20</v>
      </c>
      <c r="R4" s="48">
        <v>10</v>
      </c>
      <c r="S4" s="51"/>
      <c r="T4" s="52">
        <f>SUM(N4:R4)</f>
        <v>100</v>
      </c>
      <c r="U4" s="53"/>
      <c r="V4" s="54">
        <v>200</v>
      </c>
      <c r="W4" s="47"/>
    </row>
    <row r="5" spans="1:50" ht="19.5" customHeight="1" thickTop="1">
      <c r="A5" s="142">
        <v>1</v>
      </c>
      <c r="B5" s="143" t="s">
        <v>89</v>
      </c>
      <c r="C5" s="143" t="s">
        <v>13</v>
      </c>
      <c r="D5" s="144">
        <v>14182107</v>
      </c>
      <c r="E5" s="143" t="s">
        <v>102</v>
      </c>
      <c r="F5" s="145">
        <v>5</v>
      </c>
      <c r="G5" s="145">
        <v>22</v>
      </c>
      <c r="H5" s="145">
        <v>15</v>
      </c>
      <c r="I5" s="145">
        <v>15</v>
      </c>
      <c r="J5" s="145">
        <v>7</v>
      </c>
      <c r="K5" s="145">
        <v>0</v>
      </c>
      <c r="L5" s="145">
        <f aca="true" t="shared" si="0" ref="L5:L36">SUM(F5:J5)-K5</f>
        <v>64</v>
      </c>
      <c r="M5" s="146">
        <v>1</v>
      </c>
      <c r="N5" s="147">
        <f>F5</f>
        <v>5</v>
      </c>
      <c r="O5" s="145">
        <v>22</v>
      </c>
      <c r="P5" s="145">
        <v>12</v>
      </c>
      <c r="Q5" s="145">
        <v>14</v>
      </c>
      <c r="R5" s="145">
        <v>7</v>
      </c>
      <c r="S5" s="145">
        <f>K5</f>
        <v>0</v>
      </c>
      <c r="T5" s="145">
        <f aca="true" t="shared" si="1" ref="T5:T36">SUM(N5:R5)-S5</f>
        <v>60</v>
      </c>
      <c r="U5" s="148">
        <v>1</v>
      </c>
      <c r="V5" s="149">
        <f aca="true" t="shared" si="2" ref="V5:V36">L5+T5</f>
        <v>124</v>
      </c>
      <c r="W5" s="150">
        <f aca="true" t="shared" si="3" ref="W5:W36">M5+U5</f>
        <v>2</v>
      </c>
      <c r="X5" s="151">
        <f aca="true" t="shared" si="4" ref="X5:X37">I5+Q5</f>
        <v>29</v>
      </c>
      <c r="Y5" s="151">
        <f aca="true" t="shared" si="5" ref="Y5:Y37">H5+P5</f>
        <v>27</v>
      </c>
      <c r="Z5" s="151">
        <f aca="true" t="shared" si="6" ref="Z5:Z37">G5+O5</f>
        <v>44</v>
      </c>
      <c r="AA5" s="151">
        <f aca="true" t="shared" si="7" ref="AA5:AA37">J5+R5</f>
        <v>14</v>
      </c>
      <c r="AB5" s="151"/>
      <c r="AC5" s="136"/>
      <c r="AD5" s="81"/>
      <c r="AE5" s="81"/>
      <c r="AF5" s="81"/>
      <c r="AG5" s="81"/>
      <c r="AH5" s="81"/>
      <c r="AI5" s="82"/>
      <c r="AJ5" s="83"/>
      <c r="AK5" s="84"/>
      <c r="AL5" s="81"/>
      <c r="AM5" s="81"/>
      <c r="AN5" s="81"/>
      <c r="AO5" s="81"/>
      <c r="AP5" s="81"/>
      <c r="AQ5" s="82"/>
      <c r="AR5" s="85"/>
      <c r="AS5" s="86"/>
      <c r="AT5" s="80"/>
      <c r="AU5" s="69"/>
      <c r="AV5" s="69"/>
      <c r="AW5" s="69"/>
      <c r="AX5" s="69"/>
    </row>
    <row r="6" spans="1:50" ht="19.5" customHeight="1">
      <c r="A6" s="142">
        <v>2</v>
      </c>
      <c r="B6" s="143" t="s">
        <v>76</v>
      </c>
      <c r="C6" s="143" t="s">
        <v>9</v>
      </c>
      <c r="D6" s="144">
        <v>14898994</v>
      </c>
      <c r="E6" s="143" t="s">
        <v>105</v>
      </c>
      <c r="F6" s="145">
        <v>4</v>
      </c>
      <c r="G6" s="145">
        <v>18</v>
      </c>
      <c r="H6" s="145">
        <v>15</v>
      </c>
      <c r="I6" s="145">
        <v>15</v>
      </c>
      <c r="J6" s="145">
        <v>7</v>
      </c>
      <c r="K6" s="145">
        <v>0</v>
      </c>
      <c r="L6" s="145">
        <f t="shared" si="0"/>
        <v>59</v>
      </c>
      <c r="M6" s="146">
        <v>2</v>
      </c>
      <c r="N6" s="147">
        <f>F6</f>
        <v>4</v>
      </c>
      <c r="O6" s="145">
        <v>19</v>
      </c>
      <c r="P6" s="145">
        <v>14</v>
      </c>
      <c r="Q6" s="145">
        <v>15</v>
      </c>
      <c r="R6" s="145">
        <v>7</v>
      </c>
      <c r="S6" s="145">
        <f>K6</f>
        <v>0</v>
      </c>
      <c r="T6" s="145">
        <f t="shared" si="1"/>
        <v>59</v>
      </c>
      <c r="U6" s="148">
        <v>3</v>
      </c>
      <c r="V6" s="149">
        <f t="shared" si="2"/>
        <v>118</v>
      </c>
      <c r="W6" s="150">
        <f t="shared" si="3"/>
        <v>5</v>
      </c>
      <c r="X6" s="151">
        <f t="shared" si="4"/>
        <v>30</v>
      </c>
      <c r="Y6" s="151">
        <f t="shared" si="5"/>
        <v>29</v>
      </c>
      <c r="Z6" s="151">
        <f t="shared" si="6"/>
        <v>37</v>
      </c>
      <c r="AA6" s="151">
        <f t="shared" si="7"/>
        <v>14</v>
      </c>
      <c r="AB6" s="151"/>
      <c r="AC6" s="136"/>
      <c r="AD6" s="81"/>
      <c r="AE6" s="81"/>
      <c r="AF6" s="81"/>
      <c r="AG6" s="81"/>
      <c r="AH6" s="81"/>
      <c r="AI6" s="82"/>
      <c r="AJ6" s="83"/>
      <c r="AK6" s="84"/>
      <c r="AL6" s="81"/>
      <c r="AM6" s="81"/>
      <c r="AN6" s="81"/>
      <c r="AO6" s="81"/>
      <c r="AP6" s="81"/>
      <c r="AQ6" s="82"/>
      <c r="AR6" s="85"/>
      <c r="AS6" s="86"/>
      <c r="AT6" s="80"/>
      <c r="AU6" s="69"/>
      <c r="AV6" s="69"/>
      <c r="AW6" s="69"/>
      <c r="AX6" s="69"/>
    </row>
    <row r="7" spans="1:50" ht="19.5" customHeight="1">
      <c r="A7" s="142">
        <v>3</v>
      </c>
      <c r="B7" s="143" t="s">
        <v>78</v>
      </c>
      <c r="C7" s="143" t="s">
        <v>24</v>
      </c>
      <c r="D7" s="144">
        <v>14878281</v>
      </c>
      <c r="E7" s="143" t="s">
        <v>188</v>
      </c>
      <c r="F7" s="145">
        <v>5</v>
      </c>
      <c r="G7" s="145">
        <v>19</v>
      </c>
      <c r="H7" s="145">
        <v>14</v>
      </c>
      <c r="I7" s="145">
        <v>13</v>
      </c>
      <c r="J7" s="145">
        <v>7</v>
      </c>
      <c r="K7" s="145">
        <v>0</v>
      </c>
      <c r="L7" s="145">
        <f t="shared" si="0"/>
        <v>58</v>
      </c>
      <c r="M7" s="146">
        <v>4</v>
      </c>
      <c r="N7" s="147">
        <f>F7</f>
        <v>5</v>
      </c>
      <c r="O7" s="145">
        <v>20</v>
      </c>
      <c r="P7" s="145">
        <v>14</v>
      </c>
      <c r="Q7" s="145">
        <v>13</v>
      </c>
      <c r="R7" s="145">
        <v>8</v>
      </c>
      <c r="S7" s="145">
        <f>K7</f>
        <v>0</v>
      </c>
      <c r="T7" s="145">
        <f t="shared" si="1"/>
        <v>60</v>
      </c>
      <c r="U7" s="148">
        <v>1</v>
      </c>
      <c r="V7" s="149">
        <f t="shared" si="2"/>
        <v>118</v>
      </c>
      <c r="W7" s="150">
        <f t="shared" si="3"/>
        <v>5</v>
      </c>
      <c r="X7" s="151">
        <f t="shared" si="4"/>
        <v>26</v>
      </c>
      <c r="Y7" s="151">
        <f t="shared" si="5"/>
        <v>28</v>
      </c>
      <c r="Z7" s="151">
        <f t="shared" si="6"/>
        <v>39</v>
      </c>
      <c r="AA7" s="151">
        <f t="shared" si="7"/>
        <v>15</v>
      </c>
      <c r="AB7" s="151"/>
      <c r="AC7" s="136"/>
      <c r="AD7" s="81"/>
      <c r="AE7" s="81"/>
      <c r="AF7" s="81"/>
      <c r="AG7" s="81"/>
      <c r="AH7" s="81"/>
      <c r="AI7" s="82"/>
      <c r="AJ7" s="83"/>
      <c r="AK7" s="84"/>
      <c r="AL7" s="81"/>
      <c r="AM7" s="81"/>
      <c r="AN7" s="81"/>
      <c r="AO7" s="81"/>
      <c r="AP7" s="81"/>
      <c r="AQ7" s="82"/>
      <c r="AR7" s="85"/>
      <c r="AS7" s="86"/>
      <c r="AT7" s="80"/>
      <c r="AU7" s="69"/>
      <c r="AV7" s="69"/>
      <c r="AW7" s="69"/>
      <c r="AX7" s="69"/>
    </row>
    <row r="8" spans="1:50" ht="19.5" customHeight="1">
      <c r="A8" s="142">
        <v>4</v>
      </c>
      <c r="B8" s="143" t="s">
        <v>31</v>
      </c>
      <c r="C8" s="143" t="s">
        <v>9</v>
      </c>
      <c r="D8" s="144">
        <v>100004916</v>
      </c>
      <c r="E8" s="143" t="s">
        <v>198</v>
      </c>
      <c r="F8" s="145">
        <v>5</v>
      </c>
      <c r="G8" s="145">
        <v>20</v>
      </c>
      <c r="H8" s="145">
        <v>14</v>
      </c>
      <c r="I8" s="145">
        <v>13</v>
      </c>
      <c r="J8" s="145">
        <v>6</v>
      </c>
      <c r="K8" s="145">
        <v>0</v>
      </c>
      <c r="L8" s="145">
        <f t="shared" si="0"/>
        <v>58</v>
      </c>
      <c r="M8" s="146">
        <v>4</v>
      </c>
      <c r="N8" s="147">
        <f>F8</f>
        <v>5</v>
      </c>
      <c r="O8" s="145">
        <v>19</v>
      </c>
      <c r="P8" s="145">
        <v>14</v>
      </c>
      <c r="Q8" s="145">
        <v>14</v>
      </c>
      <c r="R8" s="145">
        <v>5</v>
      </c>
      <c r="S8" s="145">
        <f>K8</f>
        <v>0</v>
      </c>
      <c r="T8" s="145">
        <f t="shared" si="1"/>
        <v>57</v>
      </c>
      <c r="U8" s="148">
        <v>6</v>
      </c>
      <c r="V8" s="149">
        <f t="shared" si="2"/>
        <v>115</v>
      </c>
      <c r="W8" s="150">
        <f t="shared" si="3"/>
        <v>10</v>
      </c>
      <c r="X8" s="151">
        <f t="shared" si="4"/>
        <v>27</v>
      </c>
      <c r="Y8" s="151">
        <f t="shared" si="5"/>
        <v>28</v>
      </c>
      <c r="Z8" s="151">
        <f t="shared" si="6"/>
        <v>39</v>
      </c>
      <c r="AA8" s="151">
        <f t="shared" si="7"/>
        <v>11</v>
      </c>
      <c r="AB8" s="151"/>
      <c r="AC8" s="136"/>
      <c r="AD8" s="81"/>
      <c r="AE8" s="81"/>
      <c r="AF8" s="81"/>
      <c r="AG8" s="81"/>
      <c r="AH8" s="81"/>
      <c r="AI8" s="82"/>
      <c r="AJ8" s="83"/>
      <c r="AK8" s="84"/>
      <c r="AL8" s="81"/>
      <c r="AM8" s="81"/>
      <c r="AN8" s="81"/>
      <c r="AO8" s="81"/>
      <c r="AP8" s="81"/>
      <c r="AQ8" s="82"/>
      <c r="AR8" s="85"/>
      <c r="AS8" s="86"/>
      <c r="AT8" s="80"/>
      <c r="AU8" s="69"/>
      <c r="AV8" s="69"/>
      <c r="AW8" s="69"/>
      <c r="AX8" s="69"/>
    </row>
    <row r="9" spans="1:50" ht="19.5" customHeight="1">
      <c r="A9" s="142">
        <v>5</v>
      </c>
      <c r="B9" s="143" t="s">
        <v>241</v>
      </c>
      <c r="C9" s="143" t="s">
        <v>215</v>
      </c>
      <c r="D9" s="144">
        <v>15579513</v>
      </c>
      <c r="E9" s="143" t="s">
        <v>240</v>
      </c>
      <c r="F9" s="145">
        <v>5</v>
      </c>
      <c r="G9" s="145">
        <v>20</v>
      </c>
      <c r="H9" s="145">
        <v>14</v>
      </c>
      <c r="I9" s="145">
        <v>13</v>
      </c>
      <c r="J9" s="145">
        <v>7</v>
      </c>
      <c r="K9" s="145">
        <v>0</v>
      </c>
      <c r="L9" s="145">
        <f t="shared" si="0"/>
        <v>59</v>
      </c>
      <c r="M9" s="146">
        <v>2</v>
      </c>
      <c r="N9" s="147">
        <f>F9</f>
        <v>5</v>
      </c>
      <c r="O9" s="145">
        <v>18</v>
      </c>
      <c r="P9" s="145">
        <v>13</v>
      </c>
      <c r="Q9" s="145">
        <v>13</v>
      </c>
      <c r="R9" s="145">
        <v>7</v>
      </c>
      <c r="S9" s="145">
        <f>K9</f>
        <v>0</v>
      </c>
      <c r="T9" s="145">
        <f t="shared" si="1"/>
        <v>56</v>
      </c>
      <c r="U9" s="148">
        <v>8</v>
      </c>
      <c r="V9" s="149">
        <f t="shared" si="2"/>
        <v>115</v>
      </c>
      <c r="W9" s="150">
        <f t="shared" si="3"/>
        <v>10</v>
      </c>
      <c r="X9" s="151">
        <f t="shared" si="4"/>
        <v>26</v>
      </c>
      <c r="Y9" s="151">
        <f t="shared" si="5"/>
        <v>27</v>
      </c>
      <c r="Z9" s="151">
        <f t="shared" si="6"/>
        <v>38</v>
      </c>
      <c r="AA9" s="151">
        <f t="shared" si="7"/>
        <v>14</v>
      </c>
      <c r="AB9" s="151"/>
      <c r="AC9" s="136"/>
      <c r="AD9" s="81"/>
      <c r="AE9" s="81"/>
      <c r="AF9" s="81"/>
      <c r="AG9" s="81"/>
      <c r="AH9" s="81"/>
      <c r="AI9" s="82"/>
      <c r="AJ9" s="83"/>
      <c r="AK9" s="84"/>
      <c r="AL9" s="81"/>
      <c r="AM9" s="81"/>
      <c r="AN9" s="81"/>
      <c r="AO9" s="81"/>
      <c r="AP9" s="81"/>
      <c r="AQ9" s="82"/>
      <c r="AR9" s="85"/>
      <c r="AS9" s="86"/>
      <c r="AT9" s="80"/>
      <c r="AU9" s="69"/>
      <c r="AV9" s="69"/>
      <c r="AW9" s="69"/>
      <c r="AX9" s="69"/>
    </row>
    <row r="10" spans="1:50" ht="19.5" customHeight="1">
      <c r="A10" s="142">
        <v>6</v>
      </c>
      <c r="B10" s="143" t="s">
        <v>78</v>
      </c>
      <c r="C10" s="143" t="s">
        <v>24</v>
      </c>
      <c r="D10" s="144">
        <v>15333676</v>
      </c>
      <c r="E10" s="143" t="s">
        <v>96</v>
      </c>
      <c r="F10" s="152">
        <v>5</v>
      </c>
      <c r="G10" s="152">
        <v>19</v>
      </c>
      <c r="H10" s="152">
        <v>13</v>
      </c>
      <c r="I10" s="152">
        <v>14</v>
      </c>
      <c r="J10" s="152">
        <v>7</v>
      </c>
      <c r="K10" s="152">
        <v>0</v>
      </c>
      <c r="L10" s="152">
        <f t="shared" si="0"/>
        <v>58</v>
      </c>
      <c r="M10" s="153">
        <v>4</v>
      </c>
      <c r="N10" s="154">
        <v>5</v>
      </c>
      <c r="O10" s="152">
        <v>17</v>
      </c>
      <c r="P10" s="152">
        <v>14</v>
      </c>
      <c r="Q10" s="152">
        <v>14</v>
      </c>
      <c r="R10" s="152">
        <v>6</v>
      </c>
      <c r="S10" s="152">
        <v>0</v>
      </c>
      <c r="T10" s="152">
        <f t="shared" si="1"/>
        <v>56</v>
      </c>
      <c r="U10" s="155">
        <v>8</v>
      </c>
      <c r="V10" s="156">
        <f t="shared" si="2"/>
        <v>114</v>
      </c>
      <c r="W10" s="152">
        <f t="shared" si="3"/>
        <v>12</v>
      </c>
      <c r="X10" s="157">
        <f t="shared" si="4"/>
        <v>28</v>
      </c>
      <c r="Y10" s="157">
        <f t="shared" si="5"/>
        <v>27</v>
      </c>
      <c r="Z10" s="157">
        <f t="shared" si="6"/>
        <v>36</v>
      </c>
      <c r="AA10" s="157">
        <f t="shared" si="7"/>
        <v>13</v>
      </c>
      <c r="AB10" s="151"/>
      <c r="AC10" s="136"/>
      <c r="AD10" s="81"/>
      <c r="AE10" s="81"/>
      <c r="AF10" s="81"/>
      <c r="AG10" s="81"/>
      <c r="AH10" s="81"/>
      <c r="AI10" s="82"/>
      <c r="AJ10" s="83"/>
      <c r="AK10" s="84"/>
      <c r="AL10" s="81"/>
      <c r="AM10" s="81"/>
      <c r="AN10" s="81"/>
      <c r="AO10" s="81"/>
      <c r="AP10" s="81"/>
      <c r="AQ10" s="82"/>
      <c r="AR10" s="85"/>
      <c r="AS10" s="86"/>
      <c r="AT10" s="80"/>
      <c r="AU10" s="69"/>
      <c r="AV10" s="69"/>
      <c r="AW10" s="69"/>
      <c r="AX10" s="69"/>
    </row>
    <row r="11" spans="1:50" ht="19.5" customHeight="1">
      <c r="A11" s="142">
        <v>7</v>
      </c>
      <c r="B11" s="143" t="s">
        <v>194</v>
      </c>
      <c r="C11" s="143" t="s">
        <v>9</v>
      </c>
      <c r="D11" s="144">
        <v>15403394</v>
      </c>
      <c r="E11" s="143" t="s">
        <v>104</v>
      </c>
      <c r="F11" s="145">
        <v>5</v>
      </c>
      <c r="G11" s="145">
        <v>18</v>
      </c>
      <c r="H11" s="145">
        <v>14</v>
      </c>
      <c r="I11" s="145">
        <v>13</v>
      </c>
      <c r="J11" s="145">
        <v>7</v>
      </c>
      <c r="K11" s="145">
        <v>0</v>
      </c>
      <c r="L11" s="145">
        <f t="shared" si="0"/>
        <v>57</v>
      </c>
      <c r="M11" s="146">
        <v>7</v>
      </c>
      <c r="N11" s="147">
        <f aca="true" t="shared" si="8" ref="N11:N28">F11</f>
        <v>5</v>
      </c>
      <c r="O11" s="145">
        <v>18</v>
      </c>
      <c r="P11" s="145">
        <v>13</v>
      </c>
      <c r="Q11" s="145">
        <v>13</v>
      </c>
      <c r="R11" s="145">
        <v>7</v>
      </c>
      <c r="S11" s="145">
        <f aca="true" t="shared" si="9" ref="S11:S28">K11</f>
        <v>0</v>
      </c>
      <c r="T11" s="145">
        <f t="shared" si="1"/>
        <v>56</v>
      </c>
      <c r="U11" s="148">
        <v>8</v>
      </c>
      <c r="V11" s="149">
        <f t="shared" si="2"/>
        <v>113</v>
      </c>
      <c r="W11" s="150">
        <f t="shared" si="3"/>
        <v>15</v>
      </c>
      <c r="X11" s="151">
        <f t="shared" si="4"/>
        <v>26</v>
      </c>
      <c r="Y11" s="151">
        <f t="shared" si="5"/>
        <v>27</v>
      </c>
      <c r="Z11" s="151">
        <f t="shared" si="6"/>
        <v>36</v>
      </c>
      <c r="AA11" s="151">
        <f t="shared" si="7"/>
        <v>14</v>
      </c>
      <c r="AB11" s="151"/>
      <c r="AC11" s="136"/>
      <c r="AD11" s="81"/>
      <c r="AE11" s="81"/>
      <c r="AF11" s="81"/>
      <c r="AG11" s="81"/>
      <c r="AH11" s="81"/>
      <c r="AI11" s="82"/>
      <c r="AJ11" s="83"/>
      <c r="AK11" s="84"/>
      <c r="AL11" s="81"/>
      <c r="AM11" s="81"/>
      <c r="AN11" s="81"/>
      <c r="AO11" s="81"/>
      <c r="AP11" s="81"/>
      <c r="AQ11" s="82"/>
      <c r="AR11" s="85"/>
      <c r="AS11" s="86"/>
      <c r="AT11" s="80"/>
      <c r="AU11" s="69"/>
      <c r="AV11" s="69"/>
      <c r="AW11" s="69"/>
      <c r="AX11" s="69"/>
    </row>
    <row r="12" spans="1:50" ht="19.5" customHeight="1">
      <c r="A12" s="142">
        <v>8</v>
      </c>
      <c r="B12" s="143" t="s">
        <v>135</v>
      </c>
      <c r="C12" s="143" t="s">
        <v>9</v>
      </c>
      <c r="D12" s="144">
        <v>15274264</v>
      </c>
      <c r="E12" s="143" t="s">
        <v>136</v>
      </c>
      <c r="F12" s="145">
        <v>5</v>
      </c>
      <c r="G12" s="145">
        <v>17</v>
      </c>
      <c r="H12" s="145">
        <v>12</v>
      </c>
      <c r="I12" s="145">
        <v>11</v>
      </c>
      <c r="J12" s="145">
        <v>7</v>
      </c>
      <c r="K12" s="145">
        <v>0</v>
      </c>
      <c r="L12" s="145">
        <f t="shared" si="0"/>
        <v>52</v>
      </c>
      <c r="M12" s="146">
        <v>15</v>
      </c>
      <c r="N12" s="147">
        <f t="shared" si="8"/>
        <v>5</v>
      </c>
      <c r="O12" s="145">
        <v>21</v>
      </c>
      <c r="P12" s="145">
        <v>13</v>
      </c>
      <c r="Q12" s="145">
        <v>13</v>
      </c>
      <c r="R12" s="145">
        <v>7</v>
      </c>
      <c r="S12" s="145">
        <f t="shared" si="9"/>
        <v>0</v>
      </c>
      <c r="T12" s="145">
        <f t="shared" si="1"/>
        <v>59</v>
      </c>
      <c r="U12" s="148">
        <v>3</v>
      </c>
      <c r="V12" s="149">
        <f t="shared" si="2"/>
        <v>111</v>
      </c>
      <c r="W12" s="150">
        <f t="shared" si="3"/>
        <v>18</v>
      </c>
      <c r="X12" s="151">
        <f t="shared" si="4"/>
        <v>24</v>
      </c>
      <c r="Y12" s="151">
        <f t="shared" si="5"/>
        <v>25</v>
      </c>
      <c r="Z12" s="151">
        <f t="shared" si="6"/>
        <v>38</v>
      </c>
      <c r="AA12" s="151">
        <f t="shared" si="7"/>
        <v>14</v>
      </c>
      <c r="AB12" s="151"/>
      <c r="AC12" s="136"/>
      <c r="AD12" s="81"/>
      <c r="AE12" s="81"/>
      <c r="AF12" s="81"/>
      <c r="AG12" s="81"/>
      <c r="AH12" s="81"/>
      <c r="AI12" s="82"/>
      <c r="AJ12" s="83"/>
      <c r="AK12" s="84"/>
      <c r="AL12" s="81"/>
      <c r="AM12" s="81"/>
      <c r="AN12" s="81"/>
      <c r="AO12" s="81"/>
      <c r="AP12" s="81"/>
      <c r="AQ12" s="82"/>
      <c r="AR12" s="85"/>
      <c r="AS12" s="86"/>
      <c r="AT12" s="80"/>
      <c r="AU12" s="69"/>
      <c r="AV12" s="69"/>
      <c r="AW12" s="69"/>
      <c r="AX12" s="69"/>
    </row>
    <row r="13" spans="1:50" ht="19.5" customHeight="1">
      <c r="A13" s="142">
        <v>9</v>
      </c>
      <c r="B13" s="143" t="s">
        <v>197</v>
      </c>
      <c r="C13" s="143" t="s">
        <v>9</v>
      </c>
      <c r="D13" s="144">
        <v>15577792</v>
      </c>
      <c r="E13" s="143" t="s">
        <v>196</v>
      </c>
      <c r="F13" s="145">
        <v>5</v>
      </c>
      <c r="G13" s="145">
        <v>16</v>
      </c>
      <c r="H13" s="145">
        <v>13</v>
      </c>
      <c r="I13" s="145">
        <v>11</v>
      </c>
      <c r="J13" s="145">
        <v>7</v>
      </c>
      <c r="K13" s="145">
        <v>0</v>
      </c>
      <c r="L13" s="145">
        <f t="shared" si="0"/>
        <v>52</v>
      </c>
      <c r="M13" s="146">
        <v>15</v>
      </c>
      <c r="N13" s="147">
        <f t="shared" si="8"/>
        <v>5</v>
      </c>
      <c r="O13" s="145">
        <v>20</v>
      </c>
      <c r="P13" s="145">
        <v>13</v>
      </c>
      <c r="Q13" s="145">
        <v>13</v>
      </c>
      <c r="R13" s="145">
        <v>7</v>
      </c>
      <c r="S13" s="145">
        <f t="shared" si="9"/>
        <v>0</v>
      </c>
      <c r="T13" s="145">
        <f t="shared" si="1"/>
        <v>58</v>
      </c>
      <c r="U13" s="148">
        <v>5</v>
      </c>
      <c r="V13" s="149">
        <f t="shared" si="2"/>
        <v>110</v>
      </c>
      <c r="W13" s="150">
        <f t="shared" si="3"/>
        <v>20</v>
      </c>
      <c r="X13" s="151">
        <f t="shared" si="4"/>
        <v>24</v>
      </c>
      <c r="Y13" s="151">
        <f t="shared" si="5"/>
        <v>26</v>
      </c>
      <c r="Z13" s="151">
        <f t="shared" si="6"/>
        <v>36</v>
      </c>
      <c r="AA13" s="151">
        <f t="shared" si="7"/>
        <v>14</v>
      </c>
      <c r="AB13" s="151"/>
      <c r="AC13" s="136"/>
      <c r="AD13" s="81"/>
      <c r="AE13" s="81"/>
      <c r="AF13" s="81"/>
      <c r="AG13" s="81"/>
      <c r="AH13" s="81"/>
      <c r="AI13" s="82"/>
      <c r="AJ13" s="83"/>
      <c r="AK13" s="84"/>
      <c r="AL13" s="81"/>
      <c r="AM13" s="81"/>
      <c r="AN13" s="81"/>
      <c r="AO13" s="81"/>
      <c r="AP13" s="81"/>
      <c r="AQ13" s="82"/>
      <c r="AR13" s="85"/>
      <c r="AS13" s="86"/>
      <c r="AT13" s="80"/>
      <c r="AU13" s="69"/>
      <c r="AV13" s="69"/>
      <c r="AW13" s="69"/>
      <c r="AX13" s="69"/>
    </row>
    <row r="14" spans="1:50" ht="19.5" customHeight="1">
      <c r="A14" s="102">
        <v>10</v>
      </c>
      <c r="B14" s="125" t="s">
        <v>203</v>
      </c>
      <c r="C14" s="125" t="s">
        <v>24</v>
      </c>
      <c r="D14" s="111">
        <v>15586482</v>
      </c>
      <c r="E14" s="125" t="s">
        <v>202</v>
      </c>
      <c r="F14" s="136">
        <v>5</v>
      </c>
      <c r="G14" s="136">
        <v>18</v>
      </c>
      <c r="H14" s="136">
        <v>12</v>
      </c>
      <c r="I14" s="136">
        <v>10</v>
      </c>
      <c r="J14" s="136">
        <v>7</v>
      </c>
      <c r="K14" s="136">
        <v>0</v>
      </c>
      <c r="L14" s="136">
        <f t="shared" si="0"/>
        <v>52</v>
      </c>
      <c r="M14" s="137">
        <v>15</v>
      </c>
      <c r="N14" s="138">
        <f t="shared" si="8"/>
        <v>5</v>
      </c>
      <c r="O14" s="136">
        <v>19</v>
      </c>
      <c r="P14" s="136">
        <v>12</v>
      </c>
      <c r="Q14" s="136">
        <v>13</v>
      </c>
      <c r="R14" s="136">
        <v>7</v>
      </c>
      <c r="S14" s="136">
        <f t="shared" si="9"/>
        <v>0</v>
      </c>
      <c r="T14" s="136">
        <f t="shared" si="1"/>
        <v>56</v>
      </c>
      <c r="U14" s="139">
        <v>8</v>
      </c>
      <c r="V14" s="140">
        <f t="shared" si="2"/>
        <v>108</v>
      </c>
      <c r="W14" s="135">
        <f t="shared" si="3"/>
        <v>23</v>
      </c>
      <c r="X14" s="134">
        <f t="shared" si="4"/>
        <v>23</v>
      </c>
      <c r="Y14" s="134">
        <f t="shared" si="5"/>
        <v>24</v>
      </c>
      <c r="Z14" s="134">
        <f t="shared" si="6"/>
        <v>37</v>
      </c>
      <c r="AA14" s="134">
        <f t="shared" si="7"/>
        <v>14</v>
      </c>
      <c r="AB14" s="134"/>
      <c r="AC14" s="136"/>
      <c r="AD14" s="81"/>
      <c r="AE14" s="81"/>
      <c r="AF14" s="81"/>
      <c r="AG14" s="81"/>
      <c r="AH14" s="81"/>
      <c r="AI14" s="82"/>
      <c r="AJ14" s="83"/>
      <c r="AK14" s="84"/>
      <c r="AL14" s="81"/>
      <c r="AM14" s="81"/>
      <c r="AN14" s="81"/>
      <c r="AO14" s="81"/>
      <c r="AP14" s="81"/>
      <c r="AQ14" s="82"/>
      <c r="AR14" s="85"/>
      <c r="AS14" s="86"/>
      <c r="AT14" s="80"/>
      <c r="AU14" s="69"/>
      <c r="AV14" s="69"/>
      <c r="AW14" s="69"/>
      <c r="AX14" s="69"/>
    </row>
    <row r="15" spans="1:50" ht="19.5" customHeight="1">
      <c r="A15" s="102">
        <v>11</v>
      </c>
      <c r="B15" s="125" t="s">
        <v>191</v>
      </c>
      <c r="C15" s="125" t="s">
        <v>190</v>
      </c>
      <c r="D15" s="111">
        <v>13942637</v>
      </c>
      <c r="E15" s="125" t="s">
        <v>189</v>
      </c>
      <c r="F15" s="136">
        <v>3</v>
      </c>
      <c r="G15" s="136">
        <v>19</v>
      </c>
      <c r="H15" s="136">
        <v>13</v>
      </c>
      <c r="I15" s="136">
        <v>12</v>
      </c>
      <c r="J15" s="136">
        <v>7</v>
      </c>
      <c r="K15" s="136">
        <v>0</v>
      </c>
      <c r="L15" s="136">
        <f t="shared" si="0"/>
        <v>54</v>
      </c>
      <c r="M15" s="137">
        <v>10</v>
      </c>
      <c r="N15" s="138">
        <f t="shared" si="8"/>
        <v>3</v>
      </c>
      <c r="O15" s="136">
        <v>19</v>
      </c>
      <c r="P15" s="136">
        <v>12</v>
      </c>
      <c r="Q15" s="136">
        <v>13</v>
      </c>
      <c r="R15" s="136">
        <v>6</v>
      </c>
      <c r="S15" s="136">
        <f t="shared" si="9"/>
        <v>0</v>
      </c>
      <c r="T15" s="136">
        <f t="shared" si="1"/>
        <v>53</v>
      </c>
      <c r="U15" s="139">
        <v>13</v>
      </c>
      <c r="V15" s="140">
        <f t="shared" si="2"/>
        <v>107</v>
      </c>
      <c r="W15" s="135">
        <f t="shared" si="3"/>
        <v>23</v>
      </c>
      <c r="X15" s="134">
        <f t="shared" si="4"/>
        <v>25</v>
      </c>
      <c r="Y15" s="134">
        <f t="shared" si="5"/>
        <v>25</v>
      </c>
      <c r="Z15" s="134">
        <f t="shared" si="6"/>
        <v>38</v>
      </c>
      <c r="AA15" s="134">
        <f t="shared" si="7"/>
        <v>13</v>
      </c>
      <c r="AB15" s="134"/>
      <c r="AC15" s="136"/>
      <c r="AD15" s="81"/>
      <c r="AE15" s="81"/>
      <c r="AF15" s="81"/>
      <c r="AG15" s="81"/>
      <c r="AH15" s="81"/>
      <c r="AI15" s="82"/>
      <c r="AJ15" s="83"/>
      <c r="AK15" s="84"/>
      <c r="AL15" s="81"/>
      <c r="AM15" s="81"/>
      <c r="AN15" s="81"/>
      <c r="AO15" s="81"/>
      <c r="AP15" s="81"/>
      <c r="AQ15" s="82"/>
      <c r="AR15" s="85"/>
      <c r="AS15" s="86"/>
      <c r="AT15" s="80"/>
      <c r="AU15" s="69"/>
      <c r="AV15" s="69"/>
      <c r="AW15" s="69"/>
      <c r="AX15" s="69"/>
    </row>
    <row r="16" spans="1:50" ht="19.5" customHeight="1">
      <c r="A16" s="102">
        <v>12</v>
      </c>
      <c r="B16" s="125" t="s">
        <v>194</v>
      </c>
      <c r="C16" s="125" t="s">
        <v>9</v>
      </c>
      <c r="D16" s="111">
        <v>100003814</v>
      </c>
      <c r="E16" s="125" t="s">
        <v>99</v>
      </c>
      <c r="F16" s="136">
        <v>5</v>
      </c>
      <c r="G16" s="136">
        <v>19</v>
      </c>
      <c r="H16" s="136">
        <v>12</v>
      </c>
      <c r="I16" s="136">
        <v>11</v>
      </c>
      <c r="J16" s="136">
        <v>7</v>
      </c>
      <c r="K16" s="136">
        <v>0</v>
      </c>
      <c r="L16" s="136">
        <f t="shared" si="0"/>
        <v>54</v>
      </c>
      <c r="M16" s="137">
        <v>10</v>
      </c>
      <c r="N16" s="138">
        <f t="shared" si="8"/>
        <v>5</v>
      </c>
      <c r="O16" s="136">
        <v>18</v>
      </c>
      <c r="P16" s="136">
        <v>11</v>
      </c>
      <c r="Q16" s="136">
        <v>12</v>
      </c>
      <c r="R16" s="136">
        <v>7</v>
      </c>
      <c r="S16" s="136">
        <f t="shared" si="9"/>
        <v>0</v>
      </c>
      <c r="T16" s="136">
        <f t="shared" si="1"/>
        <v>53</v>
      </c>
      <c r="U16" s="139">
        <v>13</v>
      </c>
      <c r="V16" s="140">
        <f t="shared" si="2"/>
        <v>107</v>
      </c>
      <c r="W16" s="135">
        <f t="shared" si="3"/>
        <v>23</v>
      </c>
      <c r="X16" s="134">
        <f t="shared" si="4"/>
        <v>23</v>
      </c>
      <c r="Y16" s="134">
        <f t="shared" si="5"/>
        <v>23</v>
      </c>
      <c r="Z16" s="134">
        <f t="shared" si="6"/>
        <v>37</v>
      </c>
      <c r="AA16" s="134">
        <f t="shared" si="7"/>
        <v>14</v>
      </c>
      <c r="AB16" s="134"/>
      <c r="AC16" s="136"/>
      <c r="AD16" s="81"/>
      <c r="AE16" s="81"/>
      <c r="AF16" s="81"/>
      <c r="AG16" s="81"/>
      <c r="AH16" s="81"/>
      <c r="AI16" s="82"/>
      <c r="AJ16" s="83"/>
      <c r="AK16" s="84"/>
      <c r="AL16" s="81"/>
      <c r="AM16" s="81"/>
      <c r="AN16" s="81"/>
      <c r="AO16" s="81"/>
      <c r="AP16" s="81"/>
      <c r="AQ16" s="82"/>
      <c r="AR16" s="85"/>
      <c r="AS16" s="86"/>
      <c r="AT16" s="80"/>
      <c r="AU16" s="69"/>
      <c r="AV16" s="69"/>
      <c r="AW16" s="69"/>
      <c r="AX16" s="69"/>
    </row>
    <row r="17" spans="1:50" ht="19.5" customHeight="1">
      <c r="A17" s="102">
        <v>13</v>
      </c>
      <c r="B17" s="125" t="s">
        <v>82</v>
      </c>
      <c r="C17" s="125" t="s">
        <v>8</v>
      </c>
      <c r="D17" s="111">
        <v>15345905</v>
      </c>
      <c r="E17" s="125" t="s">
        <v>83</v>
      </c>
      <c r="F17" s="136">
        <v>4</v>
      </c>
      <c r="G17" s="136">
        <v>19</v>
      </c>
      <c r="H17" s="136">
        <v>12</v>
      </c>
      <c r="I17" s="136">
        <v>13</v>
      </c>
      <c r="J17" s="136">
        <v>7</v>
      </c>
      <c r="K17" s="136">
        <v>0</v>
      </c>
      <c r="L17" s="136">
        <f t="shared" si="0"/>
        <v>55</v>
      </c>
      <c r="M17" s="137">
        <v>8</v>
      </c>
      <c r="N17" s="138">
        <f t="shared" si="8"/>
        <v>4</v>
      </c>
      <c r="O17" s="136">
        <v>18</v>
      </c>
      <c r="P17" s="136">
        <v>11</v>
      </c>
      <c r="Q17" s="136">
        <v>12</v>
      </c>
      <c r="R17" s="136">
        <v>6</v>
      </c>
      <c r="S17" s="136">
        <f t="shared" si="9"/>
        <v>0</v>
      </c>
      <c r="T17" s="136">
        <f t="shared" si="1"/>
        <v>51</v>
      </c>
      <c r="U17" s="139">
        <v>16</v>
      </c>
      <c r="V17" s="140">
        <f t="shared" si="2"/>
        <v>106</v>
      </c>
      <c r="W17" s="135">
        <f t="shared" si="3"/>
        <v>24</v>
      </c>
      <c r="X17" s="134">
        <f t="shared" si="4"/>
        <v>25</v>
      </c>
      <c r="Y17" s="134">
        <f t="shared" si="5"/>
        <v>23</v>
      </c>
      <c r="Z17" s="134">
        <f t="shared" si="6"/>
        <v>37</v>
      </c>
      <c r="AA17" s="134">
        <f t="shared" si="7"/>
        <v>13</v>
      </c>
      <c r="AB17" s="134"/>
      <c r="AC17" s="136"/>
      <c r="AD17" s="81"/>
      <c r="AE17" s="81"/>
      <c r="AF17" s="81"/>
      <c r="AG17" s="81"/>
      <c r="AH17" s="81"/>
      <c r="AI17" s="82"/>
      <c r="AJ17" s="83"/>
      <c r="AK17" s="84"/>
      <c r="AL17" s="81"/>
      <c r="AM17" s="81"/>
      <c r="AN17" s="81"/>
      <c r="AO17" s="81"/>
      <c r="AP17" s="81"/>
      <c r="AQ17" s="82"/>
      <c r="AR17" s="85"/>
      <c r="AS17" s="86"/>
      <c r="AT17" s="80"/>
      <c r="AU17" s="69"/>
      <c r="AV17" s="69"/>
      <c r="AW17" s="69"/>
      <c r="AX17" s="69"/>
    </row>
    <row r="18" spans="1:50" ht="19.5" customHeight="1">
      <c r="A18" s="102">
        <v>14</v>
      </c>
      <c r="B18" s="125" t="s">
        <v>205</v>
      </c>
      <c r="C18" s="125" t="s">
        <v>21</v>
      </c>
      <c r="D18" s="111">
        <v>15165847</v>
      </c>
      <c r="E18" s="125" t="s">
        <v>204</v>
      </c>
      <c r="F18" s="136">
        <v>5</v>
      </c>
      <c r="G18" s="136">
        <v>17</v>
      </c>
      <c r="H18" s="136">
        <v>13</v>
      </c>
      <c r="I18" s="136">
        <v>12</v>
      </c>
      <c r="J18" s="136">
        <v>7</v>
      </c>
      <c r="K18" s="136">
        <v>0</v>
      </c>
      <c r="L18" s="136">
        <f t="shared" si="0"/>
        <v>54</v>
      </c>
      <c r="M18" s="137">
        <v>10</v>
      </c>
      <c r="N18" s="138">
        <f t="shared" si="8"/>
        <v>5</v>
      </c>
      <c r="O18" s="136">
        <v>18</v>
      </c>
      <c r="P18" s="136">
        <v>11</v>
      </c>
      <c r="Q18" s="136">
        <v>12</v>
      </c>
      <c r="R18" s="136">
        <v>6</v>
      </c>
      <c r="S18" s="136">
        <f t="shared" si="9"/>
        <v>0</v>
      </c>
      <c r="T18" s="136">
        <f t="shared" si="1"/>
        <v>52</v>
      </c>
      <c r="U18" s="139">
        <v>15</v>
      </c>
      <c r="V18" s="140">
        <f t="shared" si="2"/>
        <v>106</v>
      </c>
      <c r="W18" s="135">
        <f t="shared" si="3"/>
        <v>25</v>
      </c>
      <c r="X18" s="134">
        <f t="shared" si="4"/>
        <v>24</v>
      </c>
      <c r="Y18" s="134">
        <f t="shared" si="5"/>
        <v>24</v>
      </c>
      <c r="Z18" s="134">
        <f t="shared" si="6"/>
        <v>35</v>
      </c>
      <c r="AA18" s="134">
        <f t="shared" si="7"/>
        <v>13</v>
      </c>
      <c r="AB18" s="134"/>
      <c r="AC18" s="136"/>
      <c r="AD18" s="81"/>
      <c r="AE18" s="81"/>
      <c r="AF18" s="81"/>
      <c r="AG18" s="81"/>
      <c r="AH18" s="81"/>
      <c r="AI18" s="82"/>
      <c r="AJ18" s="83"/>
      <c r="AK18" s="84"/>
      <c r="AL18" s="81"/>
      <c r="AM18" s="81"/>
      <c r="AN18" s="81"/>
      <c r="AO18" s="81"/>
      <c r="AP18" s="81"/>
      <c r="AQ18" s="82"/>
      <c r="AR18" s="85"/>
      <c r="AS18" s="86"/>
      <c r="AT18" s="80"/>
      <c r="AU18" s="69"/>
      <c r="AV18" s="69"/>
      <c r="AW18" s="69"/>
      <c r="AX18" s="69"/>
    </row>
    <row r="19" spans="1:50" ht="19.5" customHeight="1">
      <c r="A19" s="102">
        <v>15</v>
      </c>
      <c r="B19" s="125" t="s">
        <v>87</v>
      </c>
      <c r="C19" s="125" t="s">
        <v>65</v>
      </c>
      <c r="D19" s="111">
        <v>14807654</v>
      </c>
      <c r="E19" s="125" t="s">
        <v>88</v>
      </c>
      <c r="F19" s="136">
        <v>5</v>
      </c>
      <c r="G19" s="136">
        <v>18</v>
      </c>
      <c r="H19" s="136">
        <v>12</v>
      </c>
      <c r="I19" s="136">
        <v>12</v>
      </c>
      <c r="J19" s="136">
        <v>7</v>
      </c>
      <c r="K19" s="136">
        <v>0</v>
      </c>
      <c r="L19" s="136">
        <f t="shared" si="0"/>
        <v>54</v>
      </c>
      <c r="M19" s="137">
        <v>10</v>
      </c>
      <c r="N19" s="138">
        <f t="shared" si="8"/>
        <v>5</v>
      </c>
      <c r="O19" s="136">
        <v>18</v>
      </c>
      <c r="P19" s="136">
        <v>11</v>
      </c>
      <c r="Q19" s="136">
        <v>12</v>
      </c>
      <c r="R19" s="136">
        <v>5</v>
      </c>
      <c r="S19" s="136">
        <f t="shared" si="9"/>
        <v>0</v>
      </c>
      <c r="T19" s="136">
        <f t="shared" si="1"/>
        <v>51</v>
      </c>
      <c r="U19" s="139">
        <v>16</v>
      </c>
      <c r="V19" s="140">
        <f t="shared" si="2"/>
        <v>105</v>
      </c>
      <c r="W19" s="135">
        <f t="shared" si="3"/>
        <v>26</v>
      </c>
      <c r="X19" s="134">
        <f t="shared" si="4"/>
        <v>24</v>
      </c>
      <c r="Y19" s="134">
        <f t="shared" si="5"/>
        <v>23</v>
      </c>
      <c r="Z19" s="134">
        <f t="shared" si="6"/>
        <v>36</v>
      </c>
      <c r="AA19" s="134">
        <f t="shared" si="7"/>
        <v>12</v>
      </c>
      <c r="AB19" s="134"/>
      <c r="AC19" s="136"/>
      <c r="AD19" s="81"/>
      <c r="AE19" s="81"/>
      <c r="AF19" s="81"/>
      <c r="AG19" s="81"/>
      <c r="AH19" s="81"/>
      <c r="AI19" s="82"/>
      <c r="AJ19" s="83"/>
      <c r="AK19" s="84"/>
      <c r="AL19" s="81"/>
      <c r="AM19" s="81"/>
      <c r="AN19" s="81"/>
      <c r="AO19" s="81"/>
      <c r="AP19" s="81"/>
      <c r="AQ19" s="82"/>
      <c r="AR19" s="85"/>
      <c r="AS19" s="86"/>
      <c r="AT19" s="80"/>
      <c r="AU19" s="69"/>
      <c r="AV19" s="69"/>
      <c r="AW19" s="69"/>
      <c r="AX19" s="69"/>
    </row>
    <row r="20" spans="1:50" ht="19.5" customHeight="1">
      <c r="A20" s="102">
        <v>16</v>
      </c>
      <c r="B20" s="125" t="s">
        <v>74</v>
      </c>
      <c r="C20" s="125" t="s">
        <v>24</v>
      </c>
      <c r="D20" s="111">
        <v>100003766</v>
      </c>
      <c r="E20" s="125" t="s">
        <v>90</v>
      </c>
      <c r="F20" s="136">
        <v>5</v>
      </c>
      <c r="G20" s="136">
        <v>17</v>
      </c>
      <c r="H20" s="136">
        <v>12</v>
      </c>
      <c r="I20" s="136">
        <v>13</v>
      </c>
      <c r="J20" s="136">
        <v>7</v>
      </c>
      <c r="K20" s="136">
        <v>2</v>
      </c>
      <c r="L20" s="136">
        <f t="shared" si="0"/>
        <v>52</v>
      </c>
      <c r="M20" s="137">
        <v>15</v>
      </c>
      <c r="N20" s="138">
        <f t="shared" si="8"/>
        <v>5</v>
      </c>
      <c r="O20" s="136">
        <v>19</v>
      </c>
      <c r="P20" s="136">
        <v>14</v>
      </c>
      <c r="Q20" s="136">
        <v>13</v>
      </c>
      <c r="R20" s="136">
        <v>6</v>
      </c>
      <c r="S20" s="136">
        <f t="shared" si="9"/>
        <v>2</v>
      </c>
      <c r="T20" s="136">
        <f t="shared" si="1"/>
        <v>55</v>
      </c>
      <c r="U20" s="139">
        <v>12</v>
      </c>
      <c r="V20" s="140">
        <f t="shared" si="2"/>
        <v>107</v>
      </c>
      <c r="W20" s="135">
        <f t="shared" si="3"/>
        <v>27</v>
      </c>
      <c r="X20" s="134">
        <f t="shared" si="4"/>
        <v>26</v>
      </c>
      <c r="Y20" s="134">
        <f t="shared" si="5"/>
        <v>26</v>
      </c>
      <c r="Z20" s="134">
        <f t="shared" si="6"/>
        <v>36</v>
      </c>
      <c r="AA20" s="134">
        <f t="shared" si="7"/>
        <v>13</v>
      </c>
      <c r="AB20" s="134"/>
      <c r="AC20" s="136"/>
      <c r="AD20" s="81"/>
      <c r="AE20" s="81"/>
      <c r="AF20" s="81"/>
      <c r="AG20" s="81"/>
      <c r="AH20" s="81"/>
      <c r="AI20" s="82"/>
      <c r="AJ20" s="83"/>
      <c r="AK20" s="84"/>
      <c r="AL20" s="81"/>
      <c r="AM20" s="81"/>
      <c r="AN20" s="81"/>
      <c r="AO20" s="81"/>
      <c r="AP20" s="81"/>
      <c r="AQ20" s="82"/>
      <c r="AR20" s="85"/>
      <c r="AS20" s="86"/>
      <c r="AT20" s="80"/>
      <c r="AU20" s="69"/>
      <c r="AV20" s="69"/>
      <c r="AW20" s="69"/>
      <c r="AX20" s="69"/>
    </row>
    <row r="21" spans="1:50" ht="19.5" customHeight="1">
      <c r="A21" s="102">
        <v>17</v>
      </c>
      <c r="B21" s="125" t="s">
        <v>74</v>
      </c>
      <c r="C21" s="125" t="s">
        <v>24</v>
      </c>
      <c r="D21" s="111">
        <v>14778655</v>
      </c>
      <c r="E21" s="125" t="s">
        <v>75</v>
      </c>
      <c r="F21" s="136">
        <v>5</v>
      </c>
      <c r="G21" s="136">
        <v>18</v>
      </c>
      <c r="H21" s="136">
        <v>12</v>
      </c>
      <c r="I21" s="136">
        <v>11</v>
      </c>
      <c r="J21" s="136">
        <v>7</v>
      </c>
      <c r="K21" s="136">
        <v>0</v>
      </c>
      <c r="L21" s="136">
        <f t="shared" si="0"/>
        <v>53</v>
      </c>
      <c r="M21" s="137">
        <v>14</v>
      </c>
      <c r="N21" s="138">
        <f t="shared" si="8"/>
        <v>5</v>
      </c>
      <c r="O21" s="136">
        <v>18</v>
      </c>
      <c r="P21" s="136">
        <v>11</v>
      </c>
      <c r="Q21" s="136">
        <v>11</v>
      </c>
      <c r="R21" s="136">
        <v>6</v>
      </c>
      <c r="S21" s="136">
        <f t="shared" si="9"/>
        <v>0</v>
      </c>
      <c r="T21" s="136">
        <f t="shared" si="1"/>
        <v>51</v>
      </c>
      <c r="U21" s="139">
        <v>16</v>
      </c>
      <c r="V21" s="140">
        <f t="shared" si="2"/>
        <v>104</v>
      </c>
      <c r="W21" s="135">
        <f t="shared" si="3"/>
        <v>30</v>
      </c>
      <c r="X21" s="134">
        <f t="shared" si="4"/>
        <v>22</v>
      </c>
      <c r="Y21" s="134">
        <f t="shared" si="5"/>
        <v>23</v>
      </c>
      <c r="Z21" s="134">
        <f t="shared" si="6"/>
        <v>36</v>
      </c>
      <c r="AA21" s="134">
        <f t="shared" si="7"/>
        <v>13</v>
      </c>
      <c r="AB21" s="134"/>
      <c r="AC21" s="136"/>
      <c r="AD21" s="81"/>
      <c r="AE21" s="81"/>
      <c r="AF21" s="81"/>
      <c r="AG21" s="81"/>
      <c r="AH21" s="81"/>
      <c r="AI21" s="82"/>
      <c r="AJ21" s="83"/>
      <c r="AK21" s="84"/>
      <c r="AL21" s="81"/>
      <c r="AM21" s="81"/>
      <c r="AN21" s="81"/>
      <c r="AO21" s="81"/>
      <c r="AP21" s="81"/>
      <c r="AQ21" s="82"/>
      <c r="AR21" s="85"/>
      <c r="AS21" s="86"/>
      <c r="AT21" s="80"/>
      <c r="AU21" s="69"/>
      <c r="AV21" s="69"/>
      <c r="AW21" s="69"/>
      <c r="AX21" s="69"/>
    </row>
    <row r="22" spans="1:50" ht="19.5" customHeight="1">
      <c r="A22" s="102">
        <v>18</v>
      </c>
      <c r="B22" s="125" t="s">
        <v>91</v>
      </c>
      <c r="C22" s="125" t="s">
        <v>92</v>
      </c>
      <c r="D22" s="111">
        <v>13881205</v>
      </c>
      <c r="E22" s="125" t="s">
        <v>236</v>
      </c>
      <c r="F22" s="136">
        <v>5</v>
      </c>
      <c r="G22" s="136">
        <v>16</v>
      </c>
      <c r="H22" s="136">
        <v>11</v>
      </c>
      <c r="I22" s="136">
        <v>10</v>
      </c>
      <c r="J22" s="136">
        <v>6</v>
      </c>
      <c r="K22" s="136">
        <v>0</v>
      </c>
      <c r="L22" s="136">
        <f t="shared" si="0"/>
        <v>48</v>
      </c>
      <c r="M22" s="137">
        <v>26</v>
      </c>
      <c r="N22" s="138">
        <f t="shared" si="8"/>
        <v>5</v>
      </c>
      <c r="O22" s="136">
        <v>19</v>
      </c>
      <c r="P22" s="136">
        <v>13</v>
      </c>
      <c r="Q22" s="136">
        <v>13</v>
      </c>
      <c r="R22" s="136">
        <v>7</v>
      </c>
      <c r="S22" s="136">
        <f t="shared" si="9"/>
        <v>0</v>
      </c>
      <c r="T22" s="136">
        <f t="shared" si="1"/>
        <v>57</v>
      </c>
      <c r="U22" s="139">
        <v>6</v>
      </c>
      <c r="V22" s="140">
        <f t="shared" si="2"/>
        <v>105</v>
      </c>
      <c r="W22" s="135">
        <f t="shared" si="3"/>
        <v>32</v>
      </c>
      <c r="X22" s="134">
        <f t="shared" si="4"/>
        <v>23</v>
      </c>
      <c r="Y22" s="134">
        <f t="shared" si="5"/>
        <v>24</v>
      </c>
      <c r="Z22" s="134">
        <f t="shared" si="6"/>
        <v>35</v>
      </c>
      <c r="AA22" s="134">
        <f t="shared" si="7"/>
        <v>13</v>
      </c>
      <c r="AB22" s="134"/>
      <c r="AC22" s="136"/>
      <c r="AD22" s="81"/>
      <c r="AE22" s="81"/>
      <c r="AF22" s="81"/>
      <c r="AG22" s="81"/>
      <c r="AH22" s="81"/>
      <c r="AI22" s="82"/>
      <c r="AJ22" s="83"/>
      <c r="AK22" s="84"/>
      <c r="AL22" s="81"/>
      <c r="AM22" s="81"/>
      <c r="AN22" s="81"/>
      <c r="AO22" s="81"/>
      <c r="AP22" s="81"/>
      <c r="AQ22" s="82"/>
      <c r="AR22" s="85"/>
      <c r="AS22" s="86"/>
      <c r="AT22" s="80"/>
      <c r="AU22" s="69"/>
      <c r="AV22" s="69"/>
      <c r="AW22" s="69"/>
      <c r="AX22" s="69"/>
    </row>
    <row r="23" spans="1:50" ht="19.5" customHeight="1">
      <c r="A23" s="102">
        <v>19</v>
      </c>
      <c r="B23" s="125" t="s">
        <v>239</v>
      </c>
      <c r="C23" s="125" t="s">
        <v>171</v>
      </c>
      <c r="D23" s="111">
        <v>15563547</v>
      </c>
      <c r="E23" s="125" t="s">
        <v>238</v>
      </c>
      <c r="F23" s="136">
        <v>4</v>
      </c>
      <c r="G23" s="136">
        <v>19</v>
      </c>
      <c r="H23" s="136">
        <v>12</v>
      </c>
      <c r="I23" s="136">
        <v>10</v>
      </c>
      <c r="J23" s="136">
        <v>7</v>
      </c>
      <c r="K23" s="136">
        <v>0</v>
      </c>
      <c r="L23" s="136">
        <f t="shared" si="0"/>
        <v>52</v>
      </c>
      <c r="M23" s="137">
        <v>15</v>
      </c>
      <c r="N23" s="138">
        <f t="shared" si="8"/>
        <v>4</v>
      </c>
      <c r="O23" s="136">
        <v>18</v>
      </c>
      <c r="P23" s="136">
        <v>10</v>
      </c>
      <c r="Q23" s="136">
        <v>11</v>
      </c>
      <c r="R23" s="136">
        <v>6</v>
      </c>
      <c r="S23" s="136">
        <f t="shared" si="9"/>
        <v>0</v>
      </c>
      <c r="T23" s="136">
        <f t="shared" si="1"/>
        <v>49</v>
      </c>
      <c r="U23" s="139">
        <v>22</v>
      </c>
      <c r="V23" s="140">
        <f t="shared" si="2"/>
        <v>101</v>
      </c>
      <c r="W23" s="135">
        <f t="shared" si="3"/>
        <v>37</v>
      </c>
      <c r="X23" s="134">
        <f t="shared" si="4"/>
        <v>21</v>
      </c>
      <c r="Y23" s="134">
        <f t="shared" si="5"/>
        <v>22</v>
      </c>
      <c r="Z23" s="134">
        <f t="shared" si="6"/>
        <v>37</v>
      </c>
      <c r="AA23" s="134">
        <f t="shared" si="7"/>
        <v>13</v>
      </c>
      <c r="AB23" s="134"/>
      <c r="AC23" s="136"/>
      <c r="AD23" s="81"/>
      <c r="AE23" s="81"/>
      <c r="AF23" s="81"/>
      <c r="AG23" s="81"/>
      <c r="AH23" s="81"/>
      <c r="AI23" s="82"/>
      <c r="AJ23" s="83"/>
      <c r="AK23" s="84"/>
      <c r="AL23" s="81"/>
      <c r="AM23" s="81"/>
      <c r="AN23" s="81"/>
      <c r="AO23" s="81"/>
      <c r="AP23" s="81"/>
      <c r="AQ23" s="82"/>
      <c r="AR23" s="85"/>
      <c r="AS23" s="86"/>
      <c r="AT23" s="80"/>
      <c r="AU23" s="69"/>
      <c r="AV23" s="69"/>
      <c r="AW23" s="69"/>
      <c r="AX23" s="69"/>
    </row>
    <row r="24" spans="1:50" ht="19.5" customHeight="1">
      <c r="A24" s="102">
        <v>20</v>
      </c>
      <c r="B24" s="125" t="s">
        <v>103</v>
      </c>
      <c r="C24" s="125" t="s">
        <v>11</v>
      </c>
      <c r="D24" s="111">
        <v>14300830</v>
      </c>
      <c r="E24" s="125" t="s">
        <v>104</v>
      </c>
      <c r="F24" s="136">
        <v>4</v>
      </c>
      <c r="G24" s="136">
        <v>18</v>
      </c>
      <c r="H24" s="136">
        <v>12</v>
      </c>
      <c r="I24" s="136">
        <v>14</v>
      </c>
      <c r="J24" s="136">
        <v>7</v>
      </c>
      <c r="K24" s="136">
        <v>0</v>
      </c>
      <c r="L24" s="136">
        <f t="shared" si="0"/>
        <v>55</v>
      </c>
      <c r="M24" s="137">
        <v>8</v>
      </c>
      <c r="N24" s="138">
        <f t="shared" si="8"/>
        <v>4</v>
      </c>
      <c r="O24" s="136">
        <v>14</v>
      </c>
      <c r="P24" s="136">
        <v>10</v>
      </c>
      <c r="Q24" s="136">
        <v>11</v>
      </c>
      <c r="R24" s="136">
        <v>5</v>
      </c>
      <c r="S24" s="136">
        <f t="shared" si="9"/>
        <v>0</v>
      </c>
      <c r="T24" s="136">
        <f t="shared" si="1"/>
        <v>44</v>
      </c>
      <c r="U24" s="139">
        <v>30</v>
      </c>
      <c r="V24" s="140">
        <f t="shared" si="2"/>
        <v>99</v>
      </c>
      <c r="W24" s="135">
        <f t="shared" si="3"/>
        <v>38</v>
      </c>
      <c r="X24" s="134">
        <f t="shared" si="4"/>
        <v>25</v>
      </c>
      <c r="Y24" s="134">
        <f t="shared" si="5"/>
        <v>22</v>
      </c>
      <c r="Z24" s="134">
        <f t="shared" si="6"/>
        <v>32</v>
      </c>
      <c r="AA24" s="134">
        <f t="shared" si="7"/>
        <v>12</v>
      </c>
      <c r="AB24" s="134"/>
      <c r="AC24" s="136"/>
      <c r="AD24" s="81"/>
      <c r="AE24" s="81"/>
      <c r="AF24" s="81"/>
      <c r="AG24" s="81"/>
      <c r="AH24" s="81"/>
      <c r="AI24" s="82"/>
      <c r="AJ24" s="83"/>
      <c r="AK24" s="84"/>
      <c r="AL24" s="81"/>
      <c r="AM24" s="81"/>
      <c r="AN24" s="81"/>
      <c r="AO24" s="81"/>
      <c r="AP24" s="81"/>
      <c r="AQ24" s="82"/>
      <c r="AR24" s="85"/>
      <c r="AS24" s="86"/>
      <c r="AT24" s="80"/>
      <c r="AU24" s="69"/>
      <c r="AV24" s="69"/>
      <c r="AW24" s="69"/>
      <c r="AX24" s="69"/>
    </row>
    <row r="25" spans="1:50" ht="19.5" customHeight="1">
      <c r="A25" s="102">
        <v>21</v>
      </c>
      <c r="B25" s="125" t="s">
        <v>200</v>
      </c>
      <c r="C25" s="125" t="s">
        <v>8</v>
      </c>
      <c r="D25" s="111">
        <v>15521515</v>
      </c>
      <c r="E25" s="125" t="s">
        <v>84</v>
      </c>
      <c r="F25" s="136">
        <v>5</v>
      </c>
      <c r="G25" s="136">
        <v>19</v>
      </c>
      <c r="H25" s="136">
        <v>11</v>
      </c>
      <c r="I25" s="136">
        <v>10</v>
      </c>
      <c r="J25" s="136">
        <v>7</v>
      </c>
      <c r="K25" s="136">
        <v>0</v>
      </c>
      <c r="L25" s="136">
        <f t="shared" si="0"/>
        <v>52</v>
      </c>
      <c r="M25" s="137">
        <v>15</v>
      </c>
      <c r="N25" s="138">
        <f t="shared" si="8"/>
        <v>5</v>
      </c>
      <c r="O25" s="136">
        <v>18</v>
      </c>
      <c r="P25" s="136">
        <v>10</v>
      </c>
      <c r="Q25" s="136">
        <v>8</v>
      </c>
      <c r="R25" s="136">
        <v>6</v>
      </c>
      <c r="S25" s="136">
        <f t="shared" si="9"/>
        <v>0</v>
      </c>
      <c r="T25" s="136">
        <f t="shared" si="1"/>
        <v>47</v>
      </c>
      <c r="U25" s="139">
        <v>25</v>
      </c>
      <c r="V25" s="140">
        <f t="shared" si="2"/>
        <v>99</v>
      </c>
      <c r="W25" s="135">
        <f t="shared" si="3"/>
        <v>40</v>
      </c>
      <c r="X25" s="134">
        <f t="shared" si="4"/>
        <v>18</v>
      </c>
      <c r="Y25" s="134">
        <f t="shared" si="5"/>
        <v>21</v>
      </c>
      <c r="Z25" s="134">
        <f t="shared" si="6"/>
        <v>37</v>
      </c>
      <c r="AA25" s="134">
        <f t="shared" si="7"/>
        <v>13</v>
      </c>
      <c r="AB25" s="134"/>
      <c r="AC25" s="136"/>
      <c r="AD25" s="81"/>
      <c r="AE25" s="81"/>
      <c r="AF25" s="81"/>
      <c r="AG25" s="81"/>
      <c r="AH25" s="81"/>
      <c r="AI25" s="82"/>
      <c r="AJ25" s="83"/>
      <c r="AK25" s="84"/>
      <c r="AL25" s="81"/>
      <c r="AM25" s="81"/>
      <c r="AN25" s="81"/>
      <c r="AO25" s="81"/>
      <c r="AP25" s="81"/>
      <c r="AQ25" s="82"/>
      <c r="AR25" s="85"/>
      <c r="AS25" s="86"/>
      <c r="AT25" s="80"/>
      <c r="AU25" s="69"/>
      <c r="AV25" s="69"/>
      <c r="AW25" s="69"/>
      <c r="AX25" s="69"/>
    </row>
    <row r="26" spans="1:50" ht="19.5" customHeight="1">
      <c r="A26" s="102">
        <v>22</v>
      </c>
      <c r="B26" s="125" t="s">
        <v>193</v>
      </c>
      <c r="C26" s="125" t="s">
        <v>8</v>
      </c>
      <c r="D26" s="111">
        <v>15016408</v>
      </c>
      <c r="E26" s="125" t="s">
        <v>192</v>
      </c>
      <c r="F26" s="136">
        <v>5</v>
      </c>
      <c r="G26" s="136">
        <v>19</v>
      </c>
      <c r="H26" s="136">
        <v>11</v>
      </c>
      <c r="I26" s="136">
        <v>10</v>
      </c>
      <c r="J26" s="136">
        <v>7</v>
      </c>
      <c r="K26" s="136">
        <v>2</v>
      </c>
      <c r="L26" s="136">
        <f t="shared" si="0"/>
        <v>50</v>
      </c>
      <c r="M26" s="137">
        <v>22</v>
      </c>
      <c r="N26" s="138">
        <f t="shared" si="8"/>
        <v>5</v>
      </c>
      <c r="O26" s="136">
        <v>17</v>
      </c>
      <c r="P26" s="136">
        <v>12</v>
      </c>
      <c r="Q26" s="136">
        <v>12</v>
      </c>
      <c r="R26" s="136">
        <v>6</v>
      </c>
      <c r="S26" s="136">
        <f t="shared" si="9"/>
        <v>2</v>
      </c>
      <c r="T26" s="136">
        <f t="shared" si="1"/>
        <v>50</v>
      </c>
      <c r="U26" s="139">
        <v>19</v>
      </c>
      <c r="V26" s="140">
        <f t="shared" si="2"/>
        <v>100</v>
      </c>
      <c r="W26" s="135">
        <f t="shared" si="3"/>
        <v>41</v>
      </c>
      <c r="X26" s="134">
        <f t="shared" si="4"/>
        <v>22</v>
      </c>
      <c r="Y26" s="134">
        <f t="shared" si="5"/>
        <v>23</v>
      </c>
      <c r="Z26" s="134">
        <f t="shared" si="6"/>
        <v>36</v>
      </c>
      <c r="AA26" s="134">
        <f t="shared" si="7"/>
        <v>13</v>
      </c>
      <c r="AB26" s="134"/>
      <c r="AC26" s="136"/>
      <c r="AD26" s="81"/>
      <c r="AE26" s="81"/>
      <c r="AF26" s="81"/>
      <c r="AG26" s="81"/>
      <c r="AH26" s="81"/>
      <c r="AI26" s="82"/>
      <c r="AJ26" s="83"/>
      <c r="AK26" s="84"/>
      <c r="AL26" s="81"/>
      <c r="AM26" s="81"/>
      <c r="AN26" s="81"/>
      <c r="AO26" s="81"/>
      <c r="AP26" s="81"/>
      <c r="AQ26" s="82"/>
      <c r="AR26" s="85"/>
      <c r="AS26" s="86"/>
      <c r="AT26" s="80"/>
      <c r="AU26" s="69"/>
      <c r="AV26" s="69"/>
      <c r="AW26" s="69"/>
      <c r="AX26" s="69"/>
    </row>
    <row r="27" spans="1:50" ht="19.5" customHeight="1">
      <c r="A27" s="102">
        <v>23</v>
      </c>
      <c r="B27" s="125" t="s">
        <v>191</v>
      </c>
      <c r="C27" s="125" t="s">
        <v>190</v>
      </c>
      <c r="D27" s="111">
        <v>15412791</v>
      </c>
      <c r="E27" s="125" t="s">
        <v>235</v>
      </c>
      <c r="F27" s="136">
        <v>4</v>
      </c>
      <c r="G27" s="136">
        <v>18</v>
      </c>
      <c r="H27" s="136">
        <v>12</v>
      </c>
      <c r="I27" s="136">
        <v>11</v>
      </c>
      <c r="J27" s="136">
        <v>6</v>
      </c>
      <c r="K27" s="136">
        <v>0</v>
      </c>
      <c r="L27" s="136">
        <f t="shared" si="0"/>
        <v>51</v>
      </c>
      <c r="M27" s="137">
        <v>21</v>
      </c>
      <c r="N27" s="138">
        <f t="shared" si="8"/>
        <v>4</v>
      </c>
      <c r="O27" s="136">
        <v>18</v>
      </c>
      <c r="P27" s="136">
        <v>10</v>
      </c>
      <c r="Q27" s="136">
        <v>10</v>
      </c>
      <c r="R27" s="136">
        <v>6</v>
      </c>
      <c r="S27" s="136">
        <f t="shared" si="9"/>
        <v>0</v>
      </c>
      <c r="T27" s="136">
        <f t="shared" si="1"/>
        <v>48</v>
      </c>
      <c r="U27" s="139">
        <v>23</v>
      </c>
      <c r="V27" s="140">
        <f t="shared" si="2"/>
        <v>99</v>
      </c>
      <c r="W27" s="135">
        <f t="shared" si="3"/>
        <v>44</v>
      </c>
      <c r="X27" s="134">
        <f t="shared" si="4"/>
        <v>21</v>
      </c>
      <c r="Y27" s="134">
        <f t="shared" si="5"/>
        <v>22</v>
      </c>
      <c r="Z27" s="134">
        <f t="shared" si="6"/>
        <v>36</v>
      </c>
      <c r="AA27" s="134">
        <f t="shared" si="7"/>
        <v>12</v>
      </c>
      <c r="AB27" s="134"/>
      <c r="AC27" s="136"/>
      <c r="AD27" s="81"/>
      <c r="AE27" s="81"/>
      <c r="AF27" s="81"/>
      <c r="AG27" s="81"/>
      <c r="AH27" s="81"/>
      <c r="AI27" s="82"/>
      <c r="AJ27" s="83"/>
      <c r="AK27" s="84"/>
      <c r="AL27" s="81"/>
      <c r="AM27" s="81"/>
      <c r="AN27" s="81"/>
      <c r="AO27" s="81"/>
      <c r="AP27" s="81"/>
      <c r="AQ27" s="82"/>
      <c r="AR27" s="85"/>
      <c r="AS27" s="86"/>
      <c r="AT27" s="80"/>
      <c r="AU27" s="69"/>
      <c r="AV27" s="69"/>
      <c r="AW27" s="69"/>
      <c r="AX27" s="69"/>
    </row>
    <row r="28" spans="1:50" ht="19.5" customHeight="1">
      <c r="A28" s="102">
        <v>24</v>
      </c>
      <c r="B28" s="125" t="s">
        <v>195</v>
      </c>
      <c r="C28" s="125" t="s">
        <v>138</v>
      </c>
      <c r="D28" s="111">
        <v>13711150</v>
      </c>
      <c r="E28" s="125" t="s">
        <v>242</v>
      </c>
      <c r="F28" s="136">
        <v>5</v>
      </c>
      <c r="G28" s="136">
        <v>15</v>
      </c>
      <c r="H28" s="136">
        <v>11</v>
      </c>
      <c r="I28" s="136">
        <v>11</v>
      </c>
      <c r="J28" s="136">
        <v>6</v>
      </c>
      <c r="K28" s="136">
        <v>0</v>
      </c>
      <c r="L28" s="136">
        <f t="shared" si="0"/>
        <v>48</v>
      </c>
      <c r="M28" s="137">
        <v>26</v>
      </c>
      <c r="N28" s="138">
        <f t="shared" si="8"/>
        <v>5</v>
      </c>
      <c r="O28" s="136">
        <v>17</v>
      </c>
      <c r="P28" s="136">
        <v>12</v>
      </c>
      <c r="Q28" s="136">
        <v>10</v>
      </c>
      <c r="R28" s="136">
        <v>6</v>
      </c>
      <c r="S28" s="136">
        <f t="shared" si="9"/>
        <v>0</v>
      </c>
      <c r="T28" s="136">
        <f t="shared" si="1"/>
        <v>50</v>
      </c>
      <c r="U28" s="139">
        <v>19</v>
      </c>
      <c r="V28" s="140">
        <f t="shared" si="2"/>
        <v>98</v>
      </c>
      <c r="W28" s="135">
        <f t="shared" si="3"/>
        <v>45</v>
      </c>
      <c r="X28" s="134">
        <f t="shared" si="4"/>
        <v>21</v>
      </c>
      <c r="Y28" s="134">
        <f t="shared" si="5"/>
        <v>23</v>
      </c>
      <c r="Z28" s="134">
        <f t="shared" si="6"/>
        <v>32</v>
      </c>
      <c r="AA28" s="134">
        <f t="shared" si="7"/>
        <v>12</v>
      </c>
      <c r="AB28" s="134"/>
      <c r="AC28" s="136"/>
      <c r="AD28" s="81"/>
      <c r="AE28" s="81"/>
      <c r="AF28" s="81"/>
      <c r="AG28" s="81"/>
      <c r="AH28" s="81"/>
      <c r="AI28" s="82"/>
      <c r="AJ28" s="83"/>
      <c r="AK28" s="84"/>
      <c r="AL28" s="81"/>
      <c r="AM28" s="81"/>
      <c r="AN28" s="81"/>
      <c r="AO28" s="81"/>
      <c r="AP28" s="81"/>
      <c r="AQ28" s="82"/>
      <c r="AR28" s="85"/>
      <c r="AS28" s="86"/>
      <c r="AT28" s="80"/>
      <c r="AU28" s="69"/>
      <c r="AV28" s="69"/>
      <c r="AW28" s="69"/>
      <c r="AX28" s="69"/>
    </row>
    <row r="29" spans="1:50" ht="19.5" customHeight="1">
      <c r="A29" s="102">
        <v>25</v>
      </c>
      <c r="B29" s="125" t="s">
        <v>93</v>
      </c>
      <c r="C29" s="125" t="s">
        <v>92</v>
      </c>
      <c r="D29" s="111">
        <v>11988893</v>
      </c>
      <c r="E29" s="125" t="s">
        <v>94</v>
      </c>
      <c r="F29" s="136">
        <v>3</v>
      </c>
      <c r="G29" s="136">
        <v>18</v>
      </c>
      <c r="H29" s="136">
        <v>12</v>
      </c>
      <c r="I29" s="136">
        <v>13</v>
      </c>
      <c r="J29" s="136">
        <v>6</v>
      </c>
      <c r="K29" s="136">
        <v>2</v>
      </c>
      <c r="L29" s="136">
        <f t="shared" si="0"/>
        <v>50</v>
      </c>
      <c r="M29" s="137">
        <v>22</v>
      </c>
      <c r="N29" s="138">
        <v>3</v>
      </c>
      <c r="O29" s="136">
        <v>16</v>
      </c>
      <c r="P29" s="136">
        <v>12</v>
      </c>
      <c r="Q29" s="136">
        <v>12</v>
      </c>
      <c r="R29" s="136">
        <v>6</v>
      </c>
      <c r="S29" s="136">
        <v>2</v>
      </c>
      <c r="T29" s="136">
        <f t="shared" si="1"/>
        <v>47</v>
      </c>
      <c r="U29" s="139">
        <v>25</v>
      </c>
      <c r="V29" s="140">
        <f t="shared" si="2"/>
        <v>97</v>
      </c>
      <c r="W29" s="135">
        <f t="shared" si="3"/>
        <v>47</v>
      </c>
      <c r="X29" s="134">
        <f t="shared" si="4"/>
        <v>25</v>
      </c>
      <c r="Y29" s="134">
        <f t="shared" si="5"/>
        <v>24</v>
      </c>
      <c r="Z29" s="134">
        <f t="shared" si="6"/>
        <v>34</v>
      </c>
      <c r="AA29" s="134">
        <f t="shared" si="7"/>
        <v>12</v>
      </c>
      <c r="AB29" s="134"/>
      <c r="AC29" s="136"/>
      <c r="AD29" s="81"/>
      <c r="AE29" s="81"/>
      <c r="AF29" s="81"/>
      <c r="AG29" s="81"/>
      <c r="AH29" s="81"/>
      <c r="AI29" s="82"/>
      <c r="AJ29" s="83"/>
      <c r="AK29" s="84"/>
      <c r="AL29" s="81"/>
      <c r="AM29" s="81"/>
      <c r="AN29" s="81"/>
      <c r="AO29" s="81"/>
      <c r="AP29" s="81"/>
      <c r="AQ29" s="82"/>
      <c r="AR29" s="85"/>
      <c r="AS29" s="86"/>
      <c r="AT29" s="80"/>
      <c r="AU29" s="69"/>
      <c r="AV29" s="69"/>
      <c r="AW29" s="69"/>
      <c r="AX29" s="69"/>
    </row>
    <row r="30" spans="1:50" ht="19.5" customHeight="1">
      <c r="A30" s="102">
        <v>26</v>
      </c>
      <c r="B30" s="125" t="s">
        <v>97</v>
      </c>
      <c r="C30" s="125" t="s">
        <v>21</v>
      </c>
      <c r="D30" s="111">
        <v>13984669</v>
      </c>
      <c r="E30" s="125" t="s">
        <v>98</v>
      </c>
      <c r="F30" s="136">
        <v>5</v>
      </c>
      <c r="G30" s="136">
        <v>15</v>
      </c>
      <c r="H30" s="136">
        <v>12</v>
      </c>
      <c r="I30" s="136">
        <v>11</v>
      </c>
      <c r="J30" s="136">
        <v>6</v>
      </c>
      <c r="K30" s="136">
        <v>2</v>
      </c>
      <c r="L30" s="136">
        <f t="shared" si="0"/>
        <v>47</v>
      </c>
      <c r="M30" s="137">
        <v>29</v>
      </c>
      <c r="N30" s="138">
        <f aca="true" t="shared" si="10" ref="N30:N36">F30</f>
        <v>5</v>
      </c>
      <c r="O30" s="136">
        <v>17</v>
      </c>
      <c r="P30" s="136">
        <v>12</v>
      </c>
      <c r="Q30" s="136">
        <v>12</v>
      </c>
      <c r="R30" s="136">
        <v>6</v>
      </c>
      <c r="S30" s="136">
        <f>K30</f>
        <v>2</v>
      </c>
      <c r="T30" s="136">
        <f t="shared" si="1"/>
        <v>50</v>
      </c>
      <c r="U30" s="139">
        <v>19</v>
      </c>
      <c r="V30" s="140">
        <f t="shared" si="2"/>
        <v>97</v>
      </c>
      <c r="W30" s="135">
        <f t="shared" si="3"/>
        <v>48</v>
      </c>
      <c r="X30" s="134">
        <f t="shared" si="4"/>
        <v>23</v>
      </c>
      <c r="Y30" s="134">
        <f t="shared" si="5"/>
        <v>24</v>
      </c>
      <c r="Z30" s="134">
        <f t="shared" si="6"/>
        <v>32</v>
      </c>
      <c r="AA30" s="134">
        <f t="shared" si="7"/>
        <v>12</v>
      </c>
      <c r="AB30" s="134"/>
      <c r="AC30" s="136"/>
      <c r="AD30" s="81"/>
      <c r="AE30" s="81"/>
      <c r="AF30" s="81"/>
      <c r="AG30" s="81"/>
      <c r="AH30" s="81"/>
      <c r="AI30" s="82"/>
      <c r="AJ30" s="83"/>
      <c r="AK30" s="84"/>
      <c r="AL30" s="81"/>
      <c r="AM30" s="81"/>
      <c r="AN30" s="81"/>
      <c r="AO30" s="81"/>
      <c r="AP30" s="81"/>
      <c r="AQ30" s="82"/>
      <c r="AR30" s="85"/>
      <c r="AS30" s="86"/>
      <c r="AT30" s="80"/>
      <c r="AU30" s="69"/>
      <c r="AV30" s="69"/>
      <c r="AW30" s="69"/>
      <c r="AX30" s="69"/>
    </row>
    <row r="31" spans="1:50" ht="19.5" customHeight="1">
      <c r="A31" s="102">
        <v>27</v>
      </c>
      <c r="B31" s="125" t="s">
        <v>87</v>
      </c>
      <c r="C31" s="125" t="s">
        <v>65</v>
      </c>
      <c r="D31" s="111">
        <v>15407842</v>
      </c>
      <c r="E31" s="125" t="s">
        <v>101</v>
      </c>
      <c r="F31" s="136">
        <v>1</v>
      </c>
      <c r="G31" s="136">
        <v>17</v>
      </c>
      <c r="H31" s="136">
        <v>13</v>
      </c>
      <c r="I31" s="136">
        <v>12</v>
      </c>
      <c r="J31" s="136">
        <v>6</v>
      </c>
      <c r="K31" s="136">
        <v>0</v>
      </c>
      <c r="L31" s="136">
        <f t="shared" si="0"/>
        <v>49</v>
      </c>
      <c r="M31" s="137">
        <v>24</v>
      </c>
      <c r="N31" s="138">
        <f t="shared" si="10"/>
        <v>1</v>
      </c>
      <c r="O31" s="136">
        <v>17</v>
      </c>
      <c r="P31" s="136">
        <v>12</v>
      </c>
      <c r="Q31" s="136">
        <v>12</v>
      </c>
      <c r="R31" s="136">
        <v>5</v>
      </c>
      <c r="S31" s="136">
        <f>K31</f>
        <v>0</v>
      </c>
      <c r="T31" s="136">
        <f t="shared" si="1"/>
        <v>47</v>
      </c>
      <c r="U31" s="139">
        <v>25</v>
      </c>
      <c r="V31" s="140">
        <f t="shared" si="2"/>
        <v>96</v>
      </c>
      <c r="W31" s="135">
        <f t="shared" si="3"/>
        <v>49</v>
      </c>
      <c r="X31" s="134">
        <f t="shared" si="4"/>
        <v>24</v>
      </c>
      <c r="Y31" s="134">
        <f t="shared" si="5"/>
        <v>25</v>
      </c>
      <c r="Z31" s="134">
        <f t="shared" si="6"/>
        <v>34</v>
      </c>
      <c r="AA31" s="134">
        <f t="shared" si="7"/>
        <v>11</v>
      </c>
      <c r="AB31" s="134"/>
      <c r="AC31" s="136"/>
      <c r="AD31" s="81"/>
      <c r="AE31" s="81"/>
      <c r="AF31" s="81"/>
      <c r="AG31" s="81"/>
      <c r="AH31" s="81"/>
      <c r="AI31" s="82"/>
      <c r="AJ31" s="83"/>
      <c r="AK31" s="84"/>
      <c r="AL31" s="81"/>
      <c r="AM31" s="81"/>
      <c r="AN31" s="81"/>
      <c r="AO31" s="81"/>
      <c r="AP31" s="81"/>
      <c r="AQ31" s="82"/>
      <c r="AR31" s="85"/>
      <c r="AS31" s="86"/>
      <c r="AT31" s="80"/>
      <c r="AU31" s="69"/>
      <c r="AV31" s="69"/>
      <c r="AW31" s="69"/>
      <c r="AX31" s="69"/>
    </row>
    <row r="32" spans="1:50" ht="19.5" customHeight="1">
      <c r="A32" s="102">
        <v>27</v>
      </c>
      <c r="B32" s="125" t="s">
        <v>82</v>
      </c>
      <c r="C32" s="125" t="s">
        <v>8</v>
      </c>
      <c r="D32" s="111">
        <v>14207870</v>
      </c>
      <c r="E32" s="125" t="s">
        <v>100</v>
      </c>
      <c r="F32" s="136">
        <v>4</v>
      </c>
      <c r="G32" s="136">
        <v>16</v>
      </c>
      <c r="H32" s="136">
        <v>12</v>
      </c>
      <c r="I32" s="136">
        <v>12</v>
      </c>
      <c r="J32" s="136">
        <v>6</v>
      </c>
      <c r="K32" s="136">
        <v>2</v>
      </c>
      <c r="L32" s="136">
        <f t="shared" si="0"/>
        <v>48</v>
      </c>
      <c r="M32" s="137">
        <v>26</v>
      </c>
      <c r="N32" s="138">
        <f t="shared" si="10"/>
        <v>4</v>
      </c>
      <c r="O32" s="136">
        <v>17</v>
      </c>
      <c r="P32" s="136">
        <v>12</v>
      </c>
      <c r="Q32" s="136">
        <v>12</v>
      </c>
      <c r="R32" s="136">
        <v>5</v>
      </c>
      <c r="S32" s="136">
        <v>2</v>
      </c>
      <c r="T32" s="136">
        <f t="shared" si="1"/>
        <v>48</v>
      </c>
      <c r="U32" s="139">
        <v>23</v>
      </c>
      <c r="V32" s="140">
        <f t="shared" si="2"/>
        <v>96</v>
      </c>
      <c r="W32" s="135">
        <f t="shared" si="3"/>
        <v>49</v>
      </c>
      <c r="X32" s="134">
        <f t="shared" si="4"/>
        <v>24</v>
      </c>
      <c r="Y32" s="134">
        <f t="shared" si="5"/>
        <v>24</v>
      </c>
      <c r="Z32" s="134">
        <f t="shared" si="6"/>
        <v>33</v>
      </c>
      <c r="AA32" s="134">
        <f t="shared" si="7"/>
        <v>11</v>
      </c>
      <c r="AB32" s="134"/>
      <c r="AC32" s="136"/>
      <c r="AD32" s="81"/>
      <c r="AE32" s="81"/>
      <c r="AF32" s="81"/>
      <c r="AG32" s="81"/>
      <c r="AH32" s="81"/>
      <c r="AI32" s="82"/>
      <c r="AJ32" s="83"/>
      <c r="AK32" s="84"/>
      <c r="AL32" s="81"/>
      <c r="AM32" s="81"/>
      <c r="AN32" s="81"/>
      <c r="AO32" s="81"/>
      <c r="AP32" s="81"/>
      <c r="AQ32" s="82"/>
      <c r="AR32" s="85"/>
      <c r="AS32" s="86"/>
      <c r="AT32" s="80"/>
      <c r="AU32" s="69"/>
      <c r="AV32" s="69"/>
      <c r="AW32" s="69"/>
      <c r="AX32" s="69"/>
    </row>
    <row r="33" spans="1:50" ht="19.5" customHeight="1">
      <c r="A33" s="102">
        <v>29</v>
      </c>
      <c r="B33" s="125" t="s">
        <v>87</v>
      </c>
      <c r="C33" s="125" t="s">
        <v>65</v>
      </c>
      <c r="D33" s="111">
        <v>15456039</v>
      </c>
      <c r="E33" s="125" t="s">
        <v>137</v>
      </c>
      <c r="F33" s="136">
        <v>4</v>
      </c>
      <c r="G33" s="136">
        <v>16</v>
      </c>
      <c r="H33" s="136">
        <v>12</v>
      </c>
      <c r="I33" s="136">
        <v>12</v>
      </c>
      <c r="J33" s="136">
        <v>7</v>
      </c>
      <c r="K33" s="136">
        <v>2</v>
      </c>
      <c r="L33" s="136">
        <f t="shared" si="0"/>
        <v>49</v>
      </c>
      <c r="M33" s="137">
        <v>24</v>
      </c>
      <c r="N33" s="138">
        <f t="shared" si="10"/>
        <v>4</v>
      </c>
      <c r="O33" s="136">
        <v>14</v>
      </c>
      <c r="P33" s="136">
        <v>12</v>
      </c>
      <c r="Q33" s="136">
        <v>12</v>
      </c>
      <c r="R33" s="136">
        <v>6</v>
      </c>
      <c r="S33" s="136">
        <f>K33</f>
        <v>2</v>
      </c>
      <c r="T33" s="136">
        <f t="shared" si="1"/>
        <v>46</v>
      </c>
      <c r="U33" s="139">
        <v>29</v>
      </c>
      <c r="V33" s="140">
        <f t="shared" si="2"/>
        <v>95</v>
      </c>
      <c r="W33" s="135">
        <f t="shared" si="3"/>
        <v>53</v>
      </c>
      <c r="X33" s="134">
        <f t="shared" si="4"/>
        <v>24</v>
      </c>
      <c r="Y33" s="134">
        <f t="shared" si="5"/>
        <v>24</v>
      </c>
      <c r="Z33" s="134">
        <f t="shared" si="6"/>
        <v>30</v>
      </c>
      <c r="AA33" s="134">
        <f t="shared" si="7"/>
        <v>13</v>
      </c>
      <c r="AB33" s="134"/>
      <c r="AC33" s="136"/>
      <c r="AD33" s="81"/>
      <c r="AE33" s="81"/>
      <c r="AF33" s="81"/>
      <c r="AG33" s="81"/>
      <c r="AH33" s="81"/>
      <c r="AI33" s="82"/>
      <c r="AJ33" s="83"/>
      <c r="AK33" s="84"/>
      <c r="AL33" s="81"/>
      <c r="AM33" s="81"/>
      <c r="AN33" s="81"/>
      <c r="AO33" s="81"/>
      <c r="AP33" s="81"/>
      <c r="AQ33" s="82"/>
      <c r="AR33" s="85"/>
      <c r="AS33" s="86"/>
      <c r="AT33" s="80"/>
      <c r="AU33" s="69"/>
      <c r="AV33" s="69"/>
      <c r="AW33" s="69"/>
      <c r="AX33" s="69"/>
    </row>
    <row r="34" spans="1:50" ht="19.5" customHeight="1">
      <c r="A34" s="102">
        <v>30</v>
      </c>
      <c r="B34" s="125" t="s">
        <v>243</v>
      </c>
      <c r="C34" s="125" t="s">
        <v>8</v>
      </c>
      <c r="D34" s="111">
        <v>15478570</v>
      </c>
      <c r="E34" s="125" t="s">
        <v>201</v>
      </c>
      <c r="F34" s="136">
        <v>4</v>
      </c>
      <c r="G34" s="136">
        <v>15</v>
      </c>
      <c r="H34" s="136">
        <v>10</v>
      </c>
      <c r="I34" s="136">
        <v>10</v>
      </c>
      <c r="J34" s="136">
        <v>6</v>
      </c>
      <c r="K34" s="136">
        <v>0</v>
      </c>
      <c r="L34" s="136">
        <f t="shared" si="0"/>
        <v>45</v>
      </c>
      <c r="M34" s="137">
        <v>31</v>
      </c>
      <c r="N34" s="138">
        <f t="shared" si="10"/>
        <v>4</v>
      </c>
      <c r="O34" s="136">
        <v>15</v>
      </c>
      <c r="P34" s="136">
        <v>10</v>
      </c>
      <c r="Q34" s="136">
        <v>12</v>
      </c>
      <c r="R34" s="136">
        <v>6</v>
      </c>
      <c r="S34" s="136">
        <f>K34</f>
        <v>0</v>
      </c>
      <c r="T34" s="136">
        <f t="shared" si="1"/>
        <v>47</v>
      </c>
      <c r="U34" s="139">
        <v>25</v>
      </c>
      <c r="V34" s="140">
        <f t="shared" si="2"/>
        <v>92</v>
      </c>
      <c r="W34" s="135">
        <f t="shared" si="3"/>
        <v>56</v>
      </c>
      <c r="X34" s="134">
        <f t="shared" si="4"/>
        <v>22</v>
      </c>
      <c r="Y34" s="134">
        <f t="shared" si="5"/>
        <v>20</v>
      </c>
      <c r="Z34" s="134">
        <f t="shared" si="6"/>
        <v>30</v>
      </c>
      <c r="AA34" s="134">
        <f t="shared" si="7"/>
        <v>12</v>
      </c>
      <c r="AB34" s="134"/>
      <c r="AC34" s="136"/>
      <c r="AD34" s="81"/>
      <c r="AE34" s="81"/>
      <c r="AF34" s="81"/>
      <c r="AG34" s="81"/>
      <c r="AH34" s="81"/>
      <c r="AI34" s="82"/>
      <c r="AJ34" s="83"/>
      <c r="AK34" s="84"/>
      <c r="AL34" s="81"/>
      <c r="AM34" s="81"/>
      <c r="AN34" s="81"/>
      <c r="AO34" s="81"/>
      <c r="AP34" s="81"/>
      <c r="AQ34" s="82"/>
      <c r="AR34" s="85"/>
      <c r="AS34" s="86"/>
      <c r="AT34" s="80"/>
      <c r="AU34" s="69"/>
      <c r="AV34" s="69"/>
      <c r="AW34" s="69"/>
      <c r="AX34" s="69"/>
    </row>
    <row r="35" spans="1:50" ht="19.5" customHeight="1">
      <c r="A35" s="102">
        <v>31</v>
      </c>
      <c r="B35" s="125" t="s">
        <v>80</v>
      </c>
      <c r="C35" s="125" t="s">
        <v>79</v>
      </c>
      <c r="D35" s="111">
        <v>14645986</v>
      </c>
      <c r="E35" s="125" t="s">
        <v>81</v>
      </c>
      <c r="F35" s="136">
        <v>5</v>
      </c>
      <c r="G35" s="136">
        <v>17</v>
      </c>
      <c r="H35" s="136">
        <v>10</v>
      </c>
      <c r="I35" s="136">
        <v>11</v>
      </c>
      <c r="J35" s="136">
        <v>6</v>
      </c>
      <c r="K35" s="136">
        <v>2</v>
      </c>
      <c r="L35" s="136">
        <f t="shared" si="0"/>
        <v>47</v>
      </c>
      <c r="M35" s="137">
        <v>29</v>
      </c>
      <c r="N35" s="138">
        <f t="shared" si="10"/>
        <v>5</v>
      </c>
      <c r="O35" s="136">
        <v>16</v>
      </c>
      <c r="P35" s="136">
        <v>8</v>
      </c>
      <c r="Q35" s="136">
        <v>11</v>
      </c>
      <c r="R35" s="136">
        <v>5</v>
      </c>
      <c r="S35" s="136">
        <f>K35</f>
        <v>2</v>
      </c>
      <c r="T35" s="136">
        <f t="shared" si="1"/>
        <v>43</v>
      </c>
      <c r="U35" s="139">
        <v>31</v>
      </c>
      <c r="V35" s="140">
        <f t="shared" si="2"/>
        <v>90</v>
      </c>
      <c r="W35" s="135">
        <f t="shared" si="3"/>
        <v>60</v>
      </c>
      <c r="X35" s="134">
        <f t="shared" si="4"/>
        <v>22</v>
      </c>
      <c r="Y35" s="134">
        <f t="shared" si="5"/>
        <v>18</v>
      </c>
      <c r="Z35" s="134">
        <f t="shared" si="6"/>
        <v>33</v>
      </c>
      <c r="AA35" s="134">
        <f t="shared" si="7"/>
        <v>11</v>
      </c>
      <c r="AB35" s="134"/>
      <c r="AC35" s="136"/>
      <c r="AD35" s="81"/>
      <c r="AE35" s="81"/>
      <c r="AF35" s="81"/>
      <c r="AG35" s="81"/>
      <c r="AH35" s="81"/>
      <c r="AI35" s="82"/>
      <c r="AJ35" s="83"/>
      <c r="AK35" s="84"/>
      <c r="AL35" s="81"/>
      <c r="AM35" s="81"/>
      <c r="AN35" s="81"/>
      <c r="AO35" s="81"/>
      <c r="AP35" s="81"/>
      <c r="AQ35" s="82"/>
      <c r="AR35" s="85"/>
      <c r="AS35" s="86"/>
      <c r="AT35" s="80"/>
      <c r="AU35" s="69"/>
      <c r="AV35" s="69"/>
      <c r="AW35" s="69"/>
      <c r="AX35" s="69"/>
    </row>
    <row r="36" spans="1:50" ht="19.5" customHeight="1">
      <c r="A36" s="102">
        <v>32</v>
      </c>
      <c r="B36" s="125" t="s">
        <v>199</v>
      </c>
      <c r="C36" s="125" t="s">
        <v>171</v>
      </c>
      <c r="D36" s="111">
        <v>14791486</v>
      </c>
      <c r="E36" s="125" t="s">
        <v>237</v>
      </c>
      <c r="F36" s="136">
        <v>2</v>
      </c>
      <c r="G36" s="136">
        <v>13</v>
      </c>
      <c r="H36" s="136">
        <v>11</v>
      </c>
      <c r="I36" s="136">
        <v>10</v>
      </c>
      <c r="J36" s="136">
        <v>5</v>
      </c>
      <c r="K36" s="136">
        <v>2</v>
      </c>
      <c r="L36" s="136">
        <f t="shared" si="0"/>
        <v>39</v>
      </c>
      <c r="M36" s="137">
        <v>32</v>
      </c>
      <c r="N36" s="138">
        <f t="shared" si="10"/>
        <v>2</v>
      </c>
      <c r="O36" s="136">
        <v>14</v>
      </c>
      <c r="P36" s="136">
        <v>9</v>
      </c>
      <c r="Q36" s="136">
        <v>8</v>
      </c>
      <c r="R36" s="136">
        <v>5</v>
      </c>
      <c r="S36" s="136">
        <v>2</v>
      </c>
      <c r="T36" s="136">
        <f t="shared" si="1"/>
        <v>36</v>
      </c>
      <c r="U36" s="139">
        <v>32</v>
      </c>
      <c r="V36" s="140">
        <f t="shared" si="2"/>
        <v>75</v>
      </c>
      <c r="W36" s="135">
        <f t="shared" si="3"/>
        <v>64</v>
      </c>
      <c r="X36" s="134">
        <f t="shared" si="4"/>
        <v>18</v>
      </c>
      <c r="Y36" s="134">
        <f t="shared" si="5"/>
        <v>20</v>
      </c>
      <c r="Z36" s="134">
        <f t="shared" si="6"/>
        <v>27</v>
      </c>
      <c r="AA36" s="134">
        <f t="shared" si="7"/>
        <v>10</v>
      </c>
      <c r="AB36" s="134"/>
      <c r="AC36" s="136"/>
      <c r="AD36" s="81"/>
      <c r="AE36" s="81"/>
      <c r="AF36" s="81"/>
      <c r="AG36" s="81"/>
      <c r="AH36" s="81"/>
      <c r="AI36" s="82"/>
      <c r="AJ36" s="83"/>
      <c r="AK36" s="84"/>
      <c r="AL36" s="81"/>
      <c r="AM36" s="81"/>
      <c r="AN36" s="81"/>
      <c r="AO36" s="81"/>
      <c r="AP36" s="81"/>
      <c r="AQ36" s="82"/>
      <c r="AR36" s="85"/>
      <c r="AS36" s="86"/>
      <c r="AT36" s="80"/>
      <c r="AU36" s="69"/>
      <c r="AV36" s="69"/>
      <c r="AW36" s="69"/>
      <c r="AX36" s="69"/>
    </row>
    <row r="37" spans="1:50" ht="19.5" customHeight="1">
      <c r="A37" s="102">
        <v>33</v>
      </c>
      <c r="B37" s="125" t="s">
        <v>85</v>
      </c>
      <c r="C37" s="125" t="s">
        <v>21</v>
      </c>
      <c r="D37" s="111">
        <v>14243539</v>
      </c>
      <c r="E37" s="125" t="s">
        <v>86</v>
      </c>
      <c r="F37" s="136" t="s">
        <v>245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 t="s">
        <v>245</v>
      </c>
      <c r="M37" s="137"/>
      <c r="N37" s="138"/>
      <c r="O37" s="136"/>
      <c r="P37" s="136"/>
      <c r="Q37" s="136"/>
      <c r="R37" s="136"/>
      <c r="S37" s="136"/>
      <c r="T37" s="136"/>
      <c r="U37" s="139"/>
      <c r="V37" s="140"/>
      <c r="W37" s="135"/>
      <c r="X37" s="134">
        <f t="shared" si="4"/>
        <v>0</v>
      </c>
      <c r="Y37" s="134">
        <f t="shared" si="5"/>
        <v>0</v>
      </c>
      <c r="Z37" s="134">
        <f t="shared" si="6"/>
        <v>0</v>
      </c>
      <c r="AA37" s="134">
        <f t="shared" si="7"/>
        <v>0</v>
      </c>
      <c r="AB37" s="134"/>
      <c r="AC37" s="136"/>
      <c r="AD37" s="81"/>
      <c r="AE37" s="81"/>
      <c r="AF37" s="81"/>
      <c r="AG37" s="81"/>
      <c r="AH37" s="81"/>
      <c r="AI37" s="82"/>
      <c r="AJ37" s="83"/>
      <c r="AK37" s="84"/>
      <c r="AL37" s="81"/>
      <c r="AM37" s="81"/>
      <c r="AN37" s="81"/>
      <c r="AO37" s="81"/>
      <c r="AP37" s="81"/>
      <c r="AQ37" s="82"/>
      <c r="AR37" s="85"/>
      <c r="AS37" s="86"/>
      <c r="AT37" s="80"/>
      <c r="AU37" s="69"/>
      <c r="AV37" s="69"/>
      <c r="AW37" s="69"/>
      <c r="AX37" s="69"/>
    </row>
    <row r="38" spans="2:5" ht="12.75">
      <c r="B38" t="s">
        <v>150</v>
      </c>
      <c r="C38" t="s">
        <v>142</v>
      </c>
      <c r="E38" t="s">
        <v>148</v>
      </c>
    </row>
    <row r="39" spans="3:5" ht="12.75">
      <c r="C39" t="s">
        <v>143</v>
      </c>
      <c r="E39" t="s">
        <v>149</v>
      </c>
    </row>
    <row r="40" spans="3:5" ht="12.75">
      <c r="C40" t="s">
        <v>144</v>
      </c>
      <c r="E40" t="s">
        <v>149</v>
      </c>
    </row>
    <row r="41" spans="3:5" ht="12.75">
      <c r="C41" t="s">
        <v>145</v>
      </c>
      <c r="E41" t="s">
        <v>149</v>
      </c>
    </row>
    <row r="42" spans="1:27" ht="15">
      <c r="A42" s="88"/>
      <c r="B42" s="62"/>
      <c r="C42" s="63"/>
      <c r="E42" s="62"/>
      <c r="F42" s="89"/>
      <c r="G42" s="89"/>
      <c r="H42" s="89"/>
      <c r="I42" s="89"/>
      <c r="J42" s="89"/>
      <c r="K42" s="89"/>
      <c r="L42" s="90"/>
      <c r="M42" s="90"/>
      <c r="N42" s="89"/>
      <c r="O42" s="89"/>
      <c r="P42" s="89"/>
      <c r="Q42" s="89"/>
      <c r="R42" s="89"/>
      <c r="S42" s="89"/>
      <c r="T42" s="90"/>
      <c r="U42" s="89"/>
      <c r="V42" s="91"/>
      <c r="W42" s="91"/>
      <c r="X42" s="69"/>
      <c r="Y42" s="69"/>
      <c r="Z42" s="69"/>
      <c r="AA42" s="69"/>
    </row>
    <row r="43" spans="3:5" ht="12.75">
      <c r="C43" t="s">
        <v>146</v>
      </c>
      <c r="E43" t="s">
        <v>149</v>
      </c>
    </row>
    <row r="44" spans="3:5" ht="12.75">
      <c r="C44" t="s">
        <v>147</v>
      </c>
      <c r="E44" t="s">
        <v>149</v>
      </c>
    </row>
  </sheetData>
  <sheetProtection/>
  <printOptions/>
  <pageMargins left="0.25" right="0.25" top="0.34" bottom="0.22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4">
      <selection activeCell="A28" sqref="A28:J28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3.7109375" style="0" customWidth="1"/>
    <col min="4" max="4" width="10.7109375" style="10" hidden="1" customWidth="1"/>
    <col min="5" max="5" width="25.7109375" style="0" customWidth="1"/>
    <col min="6" max="6" width="8.421875" style="10" customWidth="1"/>
    <col min="7" max="7" width="9.140625" style="96" customWidth="1"/>
    <col min="8" max="8" width="8.421875" style="10" customWidth="1"/>
    <col min="9" max="9" width="8.421875" style="96" customWidth="1"/>
  </cols>
  <sheetData>
    <row r="1" spans="1:9" s="2" customFormat="1" ht="19.5" customHeight="1">
      <c r="A1" s="1" t="s">
        <v>233</v>
      </c>
      <c r="D1" s="9"/>
      <c r="F1" s="9"/>
      <c r="G1" s="92"/>
      <c r="H1" s="9"/>
      <c r="I1" s="92"/>
    </row>
    <row r="2" spans="1:9" s="2" customFormat="1" ht="19.5" customHeight="1">
      <c r="A2" s="1" t="s">
        <v>116</v>
      </c>
      <c r="D2" s="9"/>
      <c r="F2" s="9"/>
      <c r="G2" s="92"/>
      <c r="H2" s="9"/>
      <c r="I2" s="92"/>
    </row>
    <row r="3" spans="4:9" s="2" customFormat="1" ht="19.5" customHeight="1">
      <c r="D3" s="9"/>
      <c r="F3" s="3" t="s">
        <v>117</v>
      </c>
      <c r="G3" s="98" t="s">
        <v>119</v>
      </c>
      <c r="H3" s="78" t="s">
        <v>117</v>
      </c>
      <c r="I3" s="100" t="s">
        <v>119</v>
      </c>
    </row>
    <row r="4" spans="1:9" s="2" customFormat="1" ht="19.5" customHeight="1">
      <c r="A4" s="4" t="s">
        <v>3</v>
      </c>
      <c r="B4" s="4" t="s">
        <v>0</v>
      </c>
      <c r="C4" s="3" t="s">
        <v>2</v>
      </c>
      <c r="D4" s="3" t="s">
        <v>6</v>
      </c>
      <c r="E4" s="13" t="s">
        <v>1</v>
      </c>
      <c r="F4" s="79" t="s">
        <v>118</v>
      </c>
      <c r="G4" s="99" t="s">
        <v>118</v>
      </c>
      <c r="H4" s="65" t="s">
        <v>120</v>
      </c>
      <c r="I4" s="101" t="s">
        <v>120</v>
      </c>
    </row>
    <row r="5" spans="1:10" s="2" customFormat="1" ht="19.5" customHeight="1">
      <c r="A5" s="168">
        <v>1</v>
      </c>
      <c r="B5" s="169" t="s">
        <v>31</v>
      </c>
      <c r="C5" s="169" t="s">
        <v>9</v>
      </c>
      <c r="D5" s="170">
        <v>14635882</v>
      </c>
      <c r="E5" s="169" t="s">
        <v>221</v>
      </c>
      <c r="F5" s="171">
        <v>0</v>
      </c>
      <c r="G5" s="172">
        <v>58.82</v>
      </c>
      <c r="H5" s="173">
        <v>0</v>
      </c>
      <c r="I5" s="174">
        <v>26.52</v>
      </c>
      <c r="J5" s="107"/>
    </row>
    <row r="6" spans="1:10" s="2" customFormat="1" ht="19.5" customHeight="1">
      <c r="A6" s="168">
        <v>2</v>
      </c>
      <c r="B6" s="169" t="s">
        <v>40</v>
      </c>
      <c r="C6" s="169" t="s">
        <v>41</v>
      </c>
      <c r="D6" s="170">
        <v>12694367</v>
      </c>
      <c r="E6" s="169" t="s">
        <v>224</v>
      </c>
      <c r="F6" s="171">
        <v>0</v>
      </c>
      <c r="G6" s="172">
        <v>59.07</v>
      </c>
      <c r="H6" s="173">
        <v>0</v>
      </c>
      <c r="I6" s="174">
        <v>40.38</v>
      </c>
      <c r="J6" s="107"/>
    </row>
    <row r="7" spans="1:14" s="7" customFormat="1" ht="19.5" customHeight="1">
      <c r="A7" s="168">
        <v>3</v>
      </c>
      <c r="B7" s="169" t="s">
        <v>30</v>
      </c>
      <c r="C7" s="169" t="s">
        <v>9</v>
      </c>
      <c r="D7" s="170">
        <v>15127451</v>
      </c>
      <c r="E7" s="169" t="s">
        <v>177</v>
      </c>
      <c r="F7" s="171">
        <v>0</v>
      </c>
      <c r="G7" s="172">
        <v>50.58</v>
      </c>
      <c r="H7" s="173">
        <v>4</v>
      </c>
      <c r="I7" s="174">
        <v>39.05</v>
      </c>
      <c r="J7" s="107"/>
      <c r="K7" s="62"/>
      <c r="L7" s="62"/>
      <c r="M7" s="63"/>
      <c r="N7" s="62"/>
    </row>
    <row r="8" spans="1:10" s="7" customFormat="1" ht="19.5" customHeight="1">
      <c r="A8" s="168">
        <v>4</v>
      </c>
      <c r="B8" s="169" t="s">
        <v>23</v>
      </c>
      <c r="C8" s="169" t="s">
        <v>11</v>
      </c>
      <c r="D8" s="170">
        <v>15374904</v>
      </c>
      <c r="E8" s="169" t="s">
        <v>175</v>
      </c>
      <c r="F8" s="171">
        <v>0</v>
      </c>
      <c r="G8" s="172">
        <v>60.84</v>
      </c>
      <c r="H8" s="173">
        <v>4</v>
      </c>
      <c r="I8" s="174">
        <v>39.22</v>
      </c>
      <c r="J8" s="107"/>
    </row>
    <row r="9" spans="1:10" s="7" customFormat="1" ht="19.5" customHeight="1">
      <c r="A9" s="168">
        <v>5</v>
      </c>
      <c r="B9" s="169" t="s">
        <v>19</v>
      </c>
      <c r="C9" s="169" t="s">
        <v>8</v>
      </c>
      <c r="D9" s="170">
        <v>15168170</v>
      </c>
      <c r="E9" s="169" t="s">
        <v>155</v>
      </c>
      <c r="F9" s="171">
        <v>0</v>
      </c>
      <c r="G9" s="172">
        <v>59.78</v>
      </c>
      <c r="H9" s="173">
        <v>4</v>
      </c>
      <c r="I9" s="174">
        <v>42.63</v>
      </c>
      <c r="J9" s="107"/>
    </row>
    <row r="10" spans="1:10" s="7" customFormat="1" ht="19.5" customHeight="1">
      <c r="A10" s="168">
        <v>6</v>
      </c>
      <c r="B10" s="169" t="s">
        <v>170</v>
      </c>
      <c r="C10" s="169" t="s">
        <v>171</v>
      </c>
      <c r="D10" s="170">
        <v>15344588</v>
      </c>
      <c r="E10" s="169" t="s">
        <v>172</v>
      </c>
      <c r="F10" s="171">
        <v>0</v>
      </c>
      <c r="G10" s="172">
        <v>62.52</v>
      </c>
      <c r="H10" s="173">
        <v>8</v>
      </c>
      <c r="I10" s="174">
        <v>41.94</v>
      </c>
      <c r="J10" s="107"/>
    </row>
    <row r="11" spans="1:10" s="7" customFormat="1" ht="19.5" customHeight="1">
      <c r="A11" s="168">
        <v>7</v>
      </c>
      <c r="B11" s="169" t="s">
        <v>16</v>
      </c>
      <c r="C11" s="169" t="s">
        <v>17</v>
      </c>
      <c r="D11" s="170">
        <v>15109667</v>
      </c>
      <c r="E11" s="169" t="s">
        <v>176</v>
      </c>
      <c r="F11" s="171">
        <v>0</v>
      </c>
      <c r="G11" s="172">
        <v>63.51</v>
      </c>
      <c r="H11" s="173">
        <v>8</v>
      </c>
      <c r="I11" s="174">
        <v>47.04</v>
      </c>
      <c r="J11" s="107"/>
    </row>
    <row r="12" spans="1:10" s="7" customFormat="1" ht="19.5" customHeight="1">
      <c r="A12" s="168">
        <v>8</v>
      </c>
      <c r="B12" s="169" t="s">
        <v>32</v>
      </c>
      <c r="C12" s="169" t="s">
        <v>11</v>
      </c>
      <c r="D12" s="170">
        <v>13966885</v>
      </c>
      <c r="E12" s="169" t="s">
        <v>46</v>
      </c>
      <c r="F12" s="171">
        <v>0</v>
      </c>
      <c r="G12" s="172">
        <v>53.97</v>
      </c>
      <c r="H12" s="173">
        <v>8</v>
      </c>
      <c r="I12" s="174">
        <v>47.14</v>
      </c>
      <c r="J12" s="107"/>
    </row>
    <row r="13" spans="1:10" s="7" customFormat="1" ht="19.5" customHeight="1">
      <c r="A13" s="168">
        <v>9</v>
      </c>
      <c r="B13" s="169" t="s">
        <v>7</v>
      </c>
      <c r="C13" s="169" t="s">
        <v>8</v>
      </c>
      <c r="D13" s="170">
        <v>15228794</v>
      </c>
      <c r="E13" s="169" t="s">
        <v>42</v>
      </c>
      <c r="F13" s="171">
        <v>0</v>
      </c>
      <c r="G13" s="172">
        <v>58.87</v>
      </c>
      <c r="H13" s="173">
        <v>12</v>
      </c>
      <c r="I13" s="174">
        <v>39</v>
      </c>
      <c r="J13" s="107"/>
    </row>
    <row r="14" spans="1:10" s="7" customFormat="1" ht="19.5" customHeight="1">
      <c r="A14" s="168">
        <v>10</v>
      </c>
      <c r="B14" s="169" t="s">
        <v>217</v>
      </c>
      <c r="C14" s="169" t="s">
        <v>215</v>
      </c>
      <c r="D14" s="170">
        <v>100000135</v>
      </c>
      <c r="E14" s="169" t="s">
        <v>218</v>
      </c>
      <c r="F14" s="175">
        <v>0</v>
      </c>
      <c r="G14" s="172">
        <v>54.21</v>
      </c>
      <c r="H14" s="173" t="s">
        <v>246</v>
      </c>
      <c r="I14" s="174"/>
      <c r="J14" s="107"/>
    </row>
    <row r="15" spans="1:10" s="7" customFormat="1" ht="19.5" customHeight="1">
      <c r="A15" s="168">
        <v>11</v>
      </c>
      <c r="B15" s="169" t="s">
        <v>33</v>
      </c>
      <c r="C15" s="169" t="s">
        <v>34</v>
      </c>
      <c r="D15" s="170">
        <v>15459574</v>
      </c>
      <c r="E15" s="169" t="s">
        <v>49</v>
      </c>
      <c r="F15" s="171">
        <v>4</v>
      </c>
      <c r="G15" s="172">
        <v>54.67</v>
      </c>
      <c r="H15" s="173"/>
      <c r="I15" s="174"/>
      <c r="J15" s="107"/>
    </row>
    <row r="16" spans="1:10" s="7" customFormat="1" ht="19.5" customHeight="1">
      <c r="A16" s="168">
        <v>12</v>
      </c>
      <c r="B16" s="169" t="s">
        <v>139</v>
      </c>
      <c r="C16" s="169" t="s">
        <v>124</v>
      </c>
      <c r="D16" s="170">
        <v>14943050</v>
      </c>
      <c r="E16" s="169" t="s">
        <v>140</v>
      </c>
      <c r="F16" s="171">
        <v>4</v>
      </c>
      <c r="G16" s="172">
        <v>57.63</v>
      </c>
      <c r="H16" s="173"/>
      <c r="I16" s="174"/>
      <c r="J16" s="107"/>
    </row>
    <row r="17" spans="1:10" s="7" customFormat="1" ht="19.5" customHeight="1">
      <c r="A17" s="103">
        <v>13</v>
      </c>
      <c r="B17" s="110" t="s">
        <v>38</v>
      </c>
      <c r="C17" s="110" t="s">
        <v>39</v>
      </c>
      <c r="D17" s="111">
        <v>13804312</v>
      </c>
      <c r="E17" s="110" t="s">
        <v>53</v>
      </c>
      <c r="F17" s="97">
        <v>4</v>
      </c>
      <c r="G17" s="104">
        <v>58.89</v>
      </c>
      <c r="H17" s="105"/>
      <c r="I17" s="106"/>
      <c r="J17" s="107"/>
    </row>
    <row r="18" spans="1:10" s="7" customFormat="1" ht="19.5" customHeight="1">
      <c r="A18" s="103">
        <v>14</v>
      </c>
      <c r="B18" s="110" t="s">
        <v>14</v>
      </c>
      <c r="C18" s="110" t="s">
        <v>15</v>
      </c>
      <c r="D18" s="111">
        <v>14179679</v>
      </c>
      <c r="E18" s="110" t="s">
        <v>173</v>
      </c>
      <c r="F18" s="97">
        <v>4</v>
      </c>
      <c r="G18" s="104">
        <v>60.11</v>
      </c>
      <c r="H18" s="105"/>
      <c r="I18" s="106"/>
      <c r="J18" s="107"/>
    </row>
    <row r="19" spans="1:10" s="7" customFormat="1" ht="19.5" customHeight="1">
      <c r="A19" s="103">
        <v>15</v>
      </c>
      <c r="B19" s="110" t="s">
        <v>12</v>
      </c>
      <c r="C19" s="110" t="s">
        <v>13</v>
      </c>
      <c r="D19" s="111">
        <v>14385201</v>
      </c>
      <c r="E19" s="110" t="s">
        <v>47</v>
      </c>
      <c r="F19" s="97">
        <v>4</v>
      </c>
      <c r="G19" s="104">
        <v>60.97</v>
      </c>
      <c r="H19" s="105"/>
      <c r="I19" s="106"/>
      <c r="J19" s="107"/>
    </row>
    <row r="20" spans="1:10" s="7" customFormat="1" ht="19.5" customHeight="1">
      <c r="A20" s="103">
        <v>16</v>
      </c>
      <c r="B20" s="110" t="s">
        <v>164</v>
      </c>
      <c r="C20" s="110" t="s">
        <v>24</v>
      </c>
      <c r="D20" s="111">
        <v>14811694</v>
      </c>
      <c r="E20" s="110" t="s">
        <v>165</v>
      </c>
      <c r="F20" s="97">
        <v>4</v>
      </c>
      <c r="G20" s="104">
        <v>61.18</v>
      </c>
      <c r="H20" s="105"/>
      <c r="I20" s="106"/>
      <c r="J20" s="107"/>
    </row>
    <row r="21" spans="1:10" s="7" customFormat="1" ht="19.5" customHeight="1">
      <c r="A21" s="103">
        <v>17</v>
      </c>
      <c r="B21" s="110" t="s">
        <v>20</v>
      </c>
      <c r="C21" s="110" t="s">
        <v>21</v>
      </c>
      <c r="D21" s="111">
        <v>14208274</v>
      </c>
      <c r="E21" s="110" t="s">
        <v>154</v>
      </c>
      <c r="F21" s="97">
        <v>4</v>
      </c>
      <c r="G21" s="104">
        <v>62.34</v>
      </c>
      <c r="H21" s="105"/>
      <c r="I21" s="106"/>
      <c r="J21" s="107"/>
    </row>
    <row r="22" spans="1:10" s="7" customFormat="1" ht="19.5" customHeight="1">
      <c r="A22" s="103">
        <v>18</v>
      </c>
      <c r="B22" s="110" t="s">
        <v>23</v>
      </c>
      <c r="C22" s="110" t="s">
        <v>11</v>
      </c>
      <c r="D22" s="111">
        <v>14831906</v>
      </c>
      <c r="E22" s="110" t="s">
        <v>45</v>
      </c>
      <c r="F22" s="97">
        <v>4</v>
      </c>
      <c r="G22" s="104">
        <v>63.45</v>
      </c>
      <c r="H22" s="105"/>
      <c r="I22" s="106"/>
      <c r="J22" s="107"/>
    </row>
    <row r="23" spans="1:10" s="7" customFormat="1" ht="19.5" customHeight="1">
      <c r="A23" s="103">
        <v>19</v>
      </c>
      <c r="B23" s="110" t="s">
        <v>12</v>
      </c>
      <c r="C23" s="110" t="s">
        <v>13</v>
      </c>
      <c r="D23" s="111">
        <v>14472093</v>
      </c>
      <c r="E23" s="110" t="s">
        <v>43</v>
      </c>
      <c r="F23" s="97">
        <v>5</v>
      </c>
      <c r="G23" s="104">
        <v>65.04</v>
      </c>
      <c r="H23" s="105"/>
      <c r="I23" s="106"/>
      <c r="J23" s="107"/>
    </row>
    <row r="24" spans="1:10" s="7" customFormat="1" ht="19.5" customHeight="1">
      <c r="A24" s="103">
        <v>20</v>
      </c>
      <c r="B24" s="110" t="s">
        <v>37</v>
      </c>
      <c r="C24" s="110" t="s">
        <v>24</v>
      </c>
      <c r="D24" s="111">
        <v>100000977</v>
      </c>
      <c r="E24" s="110" t="s">
        <v>161</v>
      </c>
      <c r="F24" s="97">
        <v>5</v>
      </c>
      <c r="G24" s="104">
        <v>66.26</v>
      </c>
      <c r="H24" s="105"/>
      <c r="I24" s="106"/>
      <c r="J24" s="107"/>
    </row>
    <row r="25" spans="1:10" s="7" customFormat="1" ht="19.5" customHeight="1">
      <c r="A25" s="103">
        <v>21</v>
      </c>
      <c r="B25" s="110" t="s">
        <v>20</v>
      </c>
      <c r="C25" s="110" t="s">
        <v>21</v>
      </c>
      <c r="D25" s="111">
        <v>14267888</v>
      </c>
      <c r="E25" s="110" t="s">
        <v>51</v>
      </c>
      <c r="F25" s="97">
        <v>5</v>
      </c>
      <c r="G25" s="104">
        <v>67.49</v>
      </c>
      <c r="H25" s="105"/>
      <c r="I25" s="106"/>
      <c r="J25" s="107"/>
    </row>
    <row r="26" spans="1:10" s="7" customFormat="1" ht="19.5" customHeight="1">
      <c r="A26" s="103">
        <v>22</v>
      </c>
      <c r="B26" s="110" t="s">
        <v>35</v>
      </c>
      <c r="C26" s="110" t="s">
        <v>9</v>
      </c>
      <c r="D26" s="111">
        <v>15467759</v>
      </c>
      <c r="E26" s="110" t="s">
        <v>52</v>
      </c>
      <c r="F26" s="97">
        <v>6</v>
      </c>
      <c r="G26" s="104">
        <v>70.07</v>
      </c>
      <c r="H26" s="105"/>
      <c r="I26" s="106"/>
      <c r="J26" s="107"/>
    </row>
    <row r="27" spans="1:10" s="7" customFormat="1" ht="19.5" customHeight="1">
      <c r="A27" s="103">
        <v>23</v>
      </c>
      <c r="B27" s="110" t="s">
        <v>139</v>
      </c>
      <c r="C27" s="110" t="s">
        <v>124</v>
      </c>
      <c r="D27" s="111">
        <v>15314983</v>
      </c>
      <c r="E27" s="110" t="s">
        <v>166</v>
      </c>
      <c r="F27" s="97">
        <v>8</v>
      </c>
      <c r="G27" s="104">
        <v>54.08</v>
      </c>
      <c r="H27" s="105"/>
      <c r="I27" s="106"/>
      <c r="J27" s="107"/>
    </row>
    <row r="28" spans="1:10" s="7" customFormat="1" ht="19.5" customHeight="1">
      <c r="A28" s="103">
        <v>24</v>
      </c>
      <c r="B28" s="110" t="s">
        <v>159</v>
      </c>
      <c r="C28" s="110" t="s">
        <v>24</v>
      </c>
      <c r="D28" s="111">
        <v>15004886</v>
      </c>
      <c r="E28" s="110" t="s">
        <v>160</v>
      </c>
      <c r="F28" s="97">
        <v>8</v>
      </c>
      <c r="G28" s="104">
        <v>58.15</v>
      </c>
      <c r="H28" s="105"/>
      <c r="I28" s="106"/>
      <c r="J28" s="107"/>
    </row>
    <row r="29" spans="1:10" s="7" customFormat="1" ht="19.5" customHeight="1">
      <c r="A29" s="103">
        <v>25</v>
      </c>
      <c r="B29" s="110" t="s">
        <v>95</v>
      </c>
      <c r="C29" s="110" t="s">
        <v>8</v>
      </c>
      <c r="D29" s="111">
        <v>100005737</v>
      </c>
      <c r="E29" s="110" t="s">
        <v>219</v>
      </c>
      <c r="F29" s="97">
        <v>8</v>
      </c>
      <c r="G29" s="104">
        <v>61.32</v>
      </c>
      <c r="H29" s="105"/>
      <c r="I29" s="106"/>
      <c r="J29" s="107"/>
    </row>
    <row r="30" spans="1:10" s="7" customFormat="1" ht="19.5" customHeight="1">
      <c r="A30" s="103">
        <v>26</v>
      </c>
      <c r="B30" s="110" t="s">
        <v>16</v>
      </c>
      <c r="C30" s="110" t="s">
        <v>17</v>
      </c>
      <c r="D30" s="111">
        <v>15120983</v>
      </c>
      <c r="E30" s="110" t="s">
        <v>48</v>
      </c>
      <c r="F30" s="97">
        <v>8</v>
      </c>
      <c r="G30" s="104">
        <v>62.05</v>
      </c>
      <c r="H30" s="105"/>
      <c r="I30" s="106"/>
      <c r="J30" s="107"/>
    </row>
    <row r="31" spans="1:10" s="7" customFormat="1" ht="19.5" customHeight="1">
      <c r="A31" s="103">
        <v>27</v>
      </c>
      <c r="B31" s="110" t="s">
        <v>23</v>
      </c>
      <c r="C31" s="110" t="s">
        <v>11</v>
      </c>
      <c r="D31" s="111">
        <v>14569295</v>
      </c>
      <c r="E31" s="110" t="s">
        <v>225</v>
      </c>
      <c r="F31" s="97">
        <v>8</v>
      </c>
      <c r="G31" s="104">
        <v>62.73</v>
      </c>
      <c r="H31" s="105"/>
      <c r="I31" s="106"/>
      <c r="J31" s="107"/>
    </row>
    <row r="32" spans="1:10" s="7" customFormat="1" ht="19.5" customHeight="1">
      <c r="A32" s="103">
        <v>28</v>
      </c>
      <c r="B32" s="110" t="s">
        <v>29</v>
      </c>
      <c r="C32" s="110" t="s">
        <v>27</v>
      </c>
      <c r="D32" s="111">
        <v>100000316</v>
      </c>
      <c r="E32" s="110" t="s">
        <v>54</v>
      </c>
      <c r="F32" s="97">
        <v>8</v>
      </c>
      <c r="G32" s="104">
        <v>62.82</v>
      </c>
      <c r="H32" s="105"/>
      <c r="I32" s="106"/>
      <c r="J32" s="107"/>
    </row>
    <row r="33" spans="1:10" s="7" customFormat="1" ht="19.5" customHeight="1">
      <c r="A33" s="103">
        <v>29</v>
      </c>
      <c r="B33" s="110" t="s">
        <v>62</v>
      </c>
      <c r="C33" s="110" t="s">
        <v>11</v>
      </c>
      <c r="D33" s="111">
        <v>100001491</v>
      </c>
      <c r="E33" s="110" t="s">
        <v>158</v>
      </c>
      <c r="F33" s="97">
        <v>9</v>
      </c>
      <c r="G33" s="104">
        <v>65.08</v>
      </c>
      <c r="H33" s="105"/>
      <c r="I33" s="106"/>
      <c r="J33" s="107"/>
    </row>
    <row r="34" spans="1:10" s="7" customFormat="1" ht="19.5" customHeight="1">
      <c r="A34" s="103">
        <v>30</v>
      </c>
      <c r="B34" s="110" t="s">
        <v>30</v>
      </c>
      <c r="C34" s="110" t="s">
        <v>9</v>
      </c>
      <c r="D34" s="111">
        <v>100000138</v>
      </c>
      <c r="E34" s="110" t="s">
        <v>220</v>
      </c>
      <c r="F34" s="97">
        <v>9</v>
      </c>
      <c r="G34" s="104">
        <v>67.1</v>
      </c>
      <c r="H34" s="105"/>
      <c r="I34" s="106"/>
      <c r="J34" s="107"/>
    </row>
    <row r="35" spans="1:10" s="7" customFormat="1" ht="19.5" customHeight="1">
      <c r="A35" s="103">
        <v>31</v>
      </c>
      <c r="B35" s="110" t="s">
        <v>22</v>
      </c>
      <c r="C35" s="110" t="s">
        <v>11</v>
      </c>
      <c r="D35" s="111">
        <v>14242630</v>
      </c>
      <c r="E35" s="110" t="s">
        <v>44</v>
      </c>
      <c r="F35" s="97">
        <v>10</v>
      </c>
      <c r="G35" s="104">
        <v>88</v>
      </c>
      <c r="H35" s="105"/>
      <c r="I35" s="106"/>
      <c r="J35" s="107"/>
    </row>
    <row r="36" spans="1:10" s="7" customFormat="1" ht="19.5" customHeight="1">
      <c r="A36" s="103">
        <v>32</v>
      </c>
      <c r="B36" s="110" t="s">
        <v>222</v>
      </c>
      <c r="C36" s="110" t="s">
        <v>11</v>
      </c>
      <c r="D36" s="111">
        <v>15028027</v>
      </c>
      <c r="E36" s="110" t="s">
        <v>223</v>
      </c>
      <c r="F36" s="97">
        <v>12</v>
      </c>
      <c r="G36" s="104">
        <v>57.07</v>
      </c>
      <c r="H36" s="105"/>
      <c r="I36" s="106"/>
      <c r="J36" s="107"/>
    </row>
    <row r="37" spans="1:10" s="7" customFormat="1" ht="19.5" customHeight="1">
      <c r="A37" s="103">
        <v>33</v>
      </c>
      <c r="B37" s="110" t="s">
        <v>35</v>
      </c>
      <c r="C37" s="110" t="s">
        <v>9</v>
      </c>
      <c r="D37" s="111">
        <v>14886365</v>
      </c>
      <c r="E37" s="110" t="s">
        <v>168</v>
      </c>
      <c r="F37" s="97">
        <v>12</v>
      </c>
      <c r="G37" s="104">
        <v>59.24</v>
      </c>
      <c r="H37" s="105"/>
      <c r="I37" s="106"/>
      <c r="J37" s="107"/>
    </row>
    <row r="38" spans="1:10" s="7" customFormat="1" ht="19.5" customHeight="1">
      <c r="A38" s="103">
        <v>34</v>
      </c>
      <c r="B38" s="110" t="s">
        <v>26</v>
      </c>
      <c r="C38" s="110" t="s">
        <v>27</v>
      </c>
      <c r="D38" s="111">
        <v>13803504</v>
      </c>
      <c r="E38" s="110" t="s">
        <v>226</v>
      </c>
      <c r="F38" s="97">
        <v>12</v>
      </c>
      <c r="G38" s="104">
        <v>60.91</v>
      </c>
      <c r="H38" s="105"/>
      <c r="I38" s="106"/>
      <c r="J38" s="107"/>
    </row>
    <row r="39" spans="1:10" s="7" customFormat="1" ht="19.5" customHeight="1">
      <c r="A39" s="103">
        <v>35</v>
      </c>
      <c r="B39" s="110" t="s">
        <v>19</v>
      </c>
      <c r="C39" s="110" t="s">
        <v>8</v>
      </c>
      <c r="D39" s="111">
        <v>13968000</v>
      </c>
      <c r="E39" s="110" t="s">
        <v>56</v>
      </c>
      <c r="F39" s="97">
        <v>14</v>
      </c>
      <c r="G39" s="104">
        <v>88.61</v>
      </c>
      <c r="H39" s="105"/>
      <c r="I39" s="106"/>
      <c r="J39" s="107"/>
    </row>
    <row r="40" spans="1:10" s="7" customFormat="1" ht="19.5" customHeight="1">
      <c r="A40" s="103">
        <v>36</v>
      </c>
      <c r="B40" s="110" t="s">
        <v>32</v>
      </c>
      <c r="C40" s="110" t="s">
        <v>11</v>
      </c>
      <c r="D40" s="111">
        <v>14691254</v>
      </c>
      <c r="E40" s="110" t="s">
        <v>169</v>
      </c>
      <c r="F40" s="97">
        <v>16</v>
      </c>
      <c r="G40" s="104">
        <v>57.54</v>
      </c>
      <c r="H40" s="105"/>
      <c r="I40" s="106"/>
      <c r="J40" s="107"/>
    </row>
    <row r="41" spans="1:10" s="7" customFormat="1" ht="19.5" customHeight="1">
      <c r="A41" s="103">
        <v>37</v>
      </c>
      <c r="B41" s="110" t="s">
        <v>214</v>
      </c>
      <c r="C41" s="110" t="s">
        <v>215</v>
      </c>
      <c r="D41" s="111">
        <v>15585876</v>
      </c>
      <c r="E41" s="110" t="s">
        <v>216</v>
      </c>
      <c r="F41" s="97">
        <v>20</v>
      </c>
      <c r="G41" s="104">
        <v>62.59</v>
      </c>
      <c r="H41" s="105"/>
      <c r="I41" s="106"/>
      <c r="J41" s="107"/>
    </row>
    <row r="42" spans="1:10" s="7" customFormat="1" ht="19.5" customHeight="1">
      <c r="A42" s="103">
        <v>38</v>
      </c>
      <c r="B42" s="110" t="s">
        <v>159</v>
      </c>
      <c r="C42" s="110" t="s">
        <v>24</v>
      </c>
      <c r="D42" s="111">
        <v>15423000</v>
      </c>
      <c r="E42" s="110" t="s">
        <v>174</v>
      </c>
      <c r="F42" s="97">
        <v>20</v>
      </c>
      <c r="G42" s="104">
        <v>64.9</v>
      </c>
      <c r="H42" s="105"/>
      <c r="I42" s="106"/>
      <c r="J42" s="107"/>
    </row>
    <row r="43" spans="1:10" s="7" customFormat="1" ht="19.5" customHeight="1">
      <c r="A43" s="103">
        <v>39</v>
      </c>
      <c r="B43" s="110" t="s">
        <v>61</v>
      </c>
      <c r="C43" s="110" t="s">
        <v>27</v>
      </c>
      <c r="D43" s="111">
        <v>15357120</v>
      </c>
      <c r="E43" s="110" t="s">
        <v>167</v>
      </c>
      <c r="F43" s="97">
        <v>27</v>
      </c>
      <c r="G43" s="104">
        <v>74.92</v>
      </c>
      <c r="H43" s="105"/>
      <c r="I43" s="106"/>
      <c r="J43" s="107"/>
    </row>
    <row r="44" spans="1:10" s="7" customFormat="1" ht="19.5" customHeight="1">
      <c r="A44" s="103">
        <v>40</v>
      </c>
      <c r="B44" s="110" t="s">
        <v>59</v>
      </c>
      <c r="C44" s="110" t="s">
        <v>138</v>
      </c>
      <c r="D44" s="111">
        <v>15362776</v>
      </c>
      <c r="E44" s="110" t="s">
        <v>141</v>
      </c>
      <c r="F44" s="97">
        <v>28</v>
      </c>
      <c r="G44" s="104">
        <v>64.05</v>
      </c>
      <c r="H44" s="105"/>
      <c r="I44" s="106"/>
      <c r="J44" s="107"/>
    </row>
    <row r="45" spans="1:14" s="7" customFormat="1" ht="19.5" customHeight="1">
      <c r="A45" s="103"/>
      <c r="B45" s="110" t="s">
        <v>30</v>
      </c>
      <c r="C45" s="110" t="s">
        <v>9</v>
      </c>
      <c r="D45" s="111">
        <v>13878676</v>
      </c>
      <c r="E45" s="110" t="s">
        <v>55</v>
      </c>
      <c r="F45" s="97" t="s">
        <v>246</v>
      </c>
      <c r="G45" s="104"/>
      <c r="H45" s="105"/>
      <c r="I45" s="106"/>
      <c r="J45" s="107"/>
      <c r="K45" s="64"/>
      <c r="L45" s="64"/>
      <c r="M45" s="64"/>
      <c r="N45" s="64"/>
    </row>
    <row r="46" spans="1:10" s="7" customFormat="1" ht="19.5" customHeight="1">
      <c r="A46" s="103"/>
      <c r="B46" s="110" t="s">
        <v>18</v>
      </c>
      <c r="C46" s="110" t="s">
        <v>11</v>
      </c>
      <c r="D46" s="111">
        <v>15380257</v>
      </c>
      <c r="E46" s="110" t="s">
        <v>50</v>
      </c>
      <c r="F46" s="97" t="s">
        <v>246</v>
      </c>
      <c r="G46" s="104"/>
      <c r="H46" s="105"/>
      <c r="I46" s="106"/>
      <c r="J46" s="107"/>
    </row>
    <row r="47" spans="1:10" s="7" customFormat="1" ht="19.5" customHeight="1">
      <c r="A47" s="103"/>
      <c r="B47" s="110" t="s">
        <v>156</v>
      </c>
      <c r="C47" s="110" t="s">
        <v>13</v>
      </c>
      <c r="D47" s="111">
        <v>14724293</v>
      </c>
      <c r="E47" s="110" t="s">
        <v>157</v>
      </c>
      <c r="F47" s="97" t="s">
        <v>246</v>
      </c>
      <c r="G47" s="104"/>
      <c r="H47" s="108"/>
      <c r="I47" s="109"/>
      <c r="J47" s="107"/>
    </row>
    <row r="48" spans="1:10" s="7" customFormat="1" ht="19.5" customHeight="1">
      <c r="A48" s="103"/>
      <c r="B48" s="110" t="s">
        <v>33</v>
      </c>
      <c r="C48" s="110" t="s">
        <v>34</v>
      </c>
      <c r="D48" s="111">
        <v>15301041</v>
      </c>
      <c r="E48" s="110" t="s">
        <v>153</v>
      </c>
      <c r="F48" s="97" t="s">
        <v>246</v>
      </c>
      <c r="G48" s="104"/>
      <c r="H48" s="105"/>
      <c r="I48" s="106"/>
      <c r="J48" s="10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6" sqref="A6:I10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15.7109375" style="0" customWidth="1"/>
    <col min="4" max="4" width="10.7109375" style="10" hidden="1" customWidth="1"/>
    <col min="5" max="5" width="20.28125" style="0" customWidth="1"/>
    <col min="6" max="6" width="9.421875" style="10" customWidth="1"/>
    <col min="7" max="7" width="11.00390625" style="96" customWidth="1"/>
    <col min="8" max="9" width="11.00390625" style="10" customWidth="1"/>
  </cols>
  <sheetData>
    <row r="1" spans="1:9" s="2" customFormat="1" ht="19.5" customHeight="1">
      <c r="A1" s="1" t="s">
        <v>232</v>
      </c>
      <c r="D1" s="9"/>
      <c r="F1" s="9"/>
      <c r="G1" s="92"/>
      <c r="H1" s="9"/>
      <c r="I1" s="9"/>
    </row>
    <row r="2" spans="4:9" s="2" customFormat="1" ht="19.5" customHeight="1">
      <c r="D2" s="9"/>
      <c r="F2" s="9"/>
      <c r="G2" s="92"/>
      <c r="H2" s="9"/>
      <c r="I2" s="9"/>
    </row>
    <row r="3" spans="1:9" s="2" customFormat="1" ht="19.5" customHeight="1">
      <c r="A3" s="1" t="s">
        <v>121</v>
      </c>
      <c r="D3" s="9"/>
      <c r="F3" s="9"/>
      <c r="G3" s="92"/>
      <c r="H3" s="9"/>
      <c r="I3" s="9"/>
    </row>
    <row r="4" spans="4:9" s="2" customFormat="1" ht="19.5" customHeight="1">
      <c r="D4" s="9"/>
      <c r="F4" s="15" t="s">
        <v>117</v>
      </c>
      <c r="G4" s="93" t="s">
        <v>119</v>
      </c>
      <c r="H4" s="15" t="s">
        <v>117</v>
      </c>
      <c r="I4" s="3" t="s">
        <v>119</v>
      </c>
    </row>
    <row r="5" spans="1:9" s="2" customFormat="1" ht="19.5" customHeight="1">
      <c r="A5" s="4" t="s">
        <v>3</v>
      </c>
      <c r="B5" s="4" t="s">
        <v>0</v>
      </c>
      <c r="C5" s="4" t="s">
        <v>2</v>
      </c>
      <c r="D5" s="4" t="s">
        <v>6</v>
      </c>
      <c r="E5" s="18" t="s">
        <v>1</v>
      </c>
      <c r="F5" s="20" t="s">
        <v>118</v>
      </c>
      <c r="G5" s="94" t="s">
        <v>118</v>
      </c>
      <c r="H5" s="67" t="s">
        <v>120</v>
      </c>
      <c r="I5" s="68" t="s">
        <v>120</v>
      </c>
    </row>
    <row r="6" spans="1:9" s="7" customFormat="1" ht="19.5" customHeight="1">
      <c r="A6" s="168">
        <v>1</v>
      </c>
      <c r="B6" s="169" t="s">
        <v>22</v>
      </c>
      <c r="C6" s="169" t="s">
        <v>11</v>
      </c>
      <c r="D6" s="170">
        <v>13702157</v>
      </c>
      <c r="E6" s="169" t="s">
        <v>71</v>
      </c>
      <c r="F6" s="176">
        <v>0</v>
      </c>
      <c r="G6" s="177">
        <v>53.42</v>
      </c>
      <c r="H6" s="176">
        <v>0</v>
      </c>
      <c r="I6" s="178">
        <v>37.22</v>
      </c>
    </row>
    <row r="7" spans="1:9" s="7" customFormat="1" ht="19.5" customHeight="1">
      <c r="A7" s="168">
        <v>2</v>
      </c>
      <c r="B7" s="169" t="s">
        <v>227</v>
      </c>
      <c r="C7" s="169" t="s">
        <v>228</v>
      </c>
      <c r="D7" s="170">
        <v>14841606</v>
      </c>
      <c r="E7" s="169" t="s">
        <v>229</v>
      </c>
      <c r="F7" s="176">
        <v>0</v>
      </c>
      <c r="G7" s="177">
        <v>55.84</v>
      </c>
      <c r="H7" s="176">
        <v>0</v>
      </c>
      <c r="I7" s="178">
        <v>37.58</v>
      </c>
    </row>
    <row r="8" spans="1:9" s="7" customFormat="1" ht="19.5" customHeight="1">
      <c r="A8" s="168">
        <v>3</v>
      </c>
      <c r="B8" s="169" t="s">
        <v>162</v>
      </c>
      <c r="C8" s="169" t="s">
        <v>163</v>
      </c>
      <c r="D8" s="170">
        <v>14558282</v>
      </c>
      <c r="E8" s="169" t="s">
        <v>179</v>
      </c>
      <c r="F8" s="176">
        <v>0</v>
      </c>
      <c r="G8" s="177">
        <v>60.75</v>
      </c>
      <c r="H8" s="179">
        <v>4</v>
      </c>
      <c r="I8" s="180">
        <v>32.7</v>
      </c>
    </row>
    <row r="9" spans="1:9" s="7" customFormat="1" ht="19.5" customHeight="1">
      <c r="A9" s="168">
        <v>4</v>
      </c>
      <c r="B9" s="169" t="s">
        <v>181</v>
      </c>
      <c r="C9" s="169" t="s">
        <v>11</v>
      </c>
      <c r="D9" s="170">
        <v>15028633</v>
      </c>
      <c r="E9" s="169" t="s">
        <v>182</v>
      </c>
      <c r="F9" s="176">
        <v>0</v>
      </c>
      <c r="G9" s="177">
        <v>57.39</v>
      </c>
      <c r="H9" s="176">
        <v>4</v>
      </c>
      <c r="I9" s="178">
        <v>37.47</v>
      </c>
    </row>
    <row r="10" spans="1:9" s="7" customFormat="1" ht="19.5" customHeight="1">
      <c r="A10" s="168">
        <v>5</v>
      </c>
      <c r="B10" s="169" t="s">
        <v>16</v>
      </c>
      <c r="C10" s="169" t="s">
        <v>17</v>
      </c>
      <c r="D10" s="170">
        <v>100002021</v>
      </c>
      <c r="E10" s="169" t="s">
        <v>178</v>
      </c>
      <c r="F10" s="176">
        <v>4</v>
      </c>
      <c r="G10" s="177">
        <v>58.56</v>
      </c>
      <c r="H10" s="176"/>
      <c r="I10" s="178"/>
    </row>
    <row r="11" spans="1:9" s="7" customFormat="1" ht="19.5" customHeight="1">
      <c r="A11" s="102">
        <v>6</v>
      </c>
      <c r="B11" s="125" t="s">
        <v>16</v>
      </c>
      <c r="C11" s="125" t="s">
        <v>17</v>
      </c>
      <c r="D11" s="111">
        <v>14358929</v>
      </c>
      <c r="E11" s="125" t="s">
        <v>123</v>
      </c>
      <c r="F11" s="119">
        <v>4</v>
      </c>
      <c r="G11" s="120">
        <v>60.53</v>
      </c>
      <c r="H11" s="119"/>
      <c r="I11" s="121"/>
    </row>
    <row r="12" spans="1:9" s="7" customFormat="1" ht="19.5" customHeight="1">
      <c r="A12" s="102">
        <v>7</v>
      </c>
      <c r="B12" s="125" t="s">
        <v>7</v>
      </c>
      <c r="C12" s="125" t="s">
        <v>8</v>
      </c>
      <c r="D12" s="111">
        <v>14799570</v>
      </c>
      <c r="E12" s="125" t="s">
        <v>187</v>
      </c>
      <c r="F12" s="119">
        <v>4</v>
      </c>
      <c r="G12" s="120">
        <v>60.56</v>
      </c>
      <c r="H12" s="119"/>
      <c r="I12" s="121"/>
    </row>
    <row r="13" spans="1:9" s="7" customFormat="1" ht="19.5" customHeight="1">
      <c r="A13" s="102">
        <v>8</v>
      </c>
      <c r="B13" s="125" t="s">
        <v>57</v>
      </c>
      <c r="C13" s="125" t="s">
        <v>36</v>
      </c>
      <c r="D13" s="111">
        <v>13904443</v>
      </c>
      <c r="E13" s="125" t="s">
        <v>66</v>
      </c>
      <c r="F13" s="119">
        <v>4</v>
      </c>
      <c r="G13" s="120">
        <v>63.34</v>
      </c>
      <c r="H13" s="119"/>
      <c r="I13" s="121"/>
    </row>
    <row r="14" spans="1:9" s="7" customFormat="1" ht="19.5" customHeight="1">
      <c r="A14" s="102">
        <v>9</v>
      </c>
      <c r="B14" s="125" t="s">
        <v>63</v>
      </c>
      <c r="C14" s="125" t="s">
        <v>25</v>
      </c>
      <c r="D14" s="111">
        <v>13000727</v>
      </c>
      <c r="E14" s="125" t="s">
        <v>72</v>
      </c>
      <c r="F14" s="119">
        <v>4</v>
      </c>
      <c r="G14" s="120">
        <v>64.35</v>
      </c>
      <c r="H14" s="119"/>
      <c r="I14" s="121"/>
    </row>
    <row r="15" spans="1:9" s="7" customFormat="1" ht="19.5" customHeight="1">
      <c r="A15" s="102">
        <v>10</v>
      </c>
      <c r="B15" s="125" t="s">
        <v>64</v>
      </c>
      <c r="C15" s="125" t="s">
        <v>65</v>
      </c>
      <c r="D15" s="111">
        <v>14230001</v>
      </c>
      <c r="E15" s="125" t="s">
        <v>73</v>
      </c>
      <c r="F15" s="119">
        <v>4</v>
      </c>
      <c r="G15" s="120">
        <v>64.49</v>
      </c>
      <c r="H15" s="119"/>
      <c r="I15" s="121"/>
    </row>
    <row r="16" spans="1:9" s="7" customFormat="1" ht="19.5" customHeight="1">
      <c r="A16" s="102">
        <v>11</v>
      </c>
      <c r="B16" s="125" t="s">
        <v>93</v>
      </c>
      <c r="C16" s="125" t="s">
        <v>92</v>
      </c>
      <c r="D16" s="111">
        <v>14845646</v>
      </c>
      <c r="E16" s="125" t="s">
        <v>180</v>
      </c>
      <c r="F16" s="119">
        <v>8</v>
      </c>
      <c r="G16" s="120">
        <v>52.33</v>
      </c>
      <c r="H16" s="119"/>
      <c r="I16" s="121"/>
    </row>
    <row r="17" spans="1:9" s="7" customFormat="1" ht="19.5" customHeight="1">
      <c r="A17" s="102">
        <v>12</v>
      </c>
      <c r="B17" s="125" t="s">
        <v>60</v>
      </c>
      <c r="C17" s="125" t="s">
        <v>28</v>
      </c>
      <c r="D17" s="111">
        <v>14224341</v>
      </c>
      <c r="E17" s="125" t="s">
        <v>70</v>
      </c>
      <c r="F17" s="119">
        <v>8</v>
      </c>
      <c r="G17" s="120">
        <v>54.58</v>
      </c>
      <c r="H17" s="119"/>
      <c r="I17" s="121"/>
    </row>
    <row r="18" spans="1:9" s="7" customFormat="1" ht="19.5" customHeight="1">
      <c r="A18" s="102">
        <v>13</v>
      </c>
      <c r="B18" s="125" t="s">
        <v>58</v>
      </c>
      <c r="C18" s="125" t="s">
        <v>9</v>
      </c>
      <c r="D18" s="111">
        <v>14569093</v>
      </c>
      <c r="E18" s="125" t="s">
        <v>67</v>
      </c>
      <c r="F18" s="119">
        <v>8</v>
      </c>
      <c r="G18" s="120">
        <v>57.23</v>
      </c>
      <c r="H18" s="119"/>
      <c r="I18" s="121"/>
    </row>
    <row r="19" spans="1:9" s="7" customFormat="1" ht="19.5" customHeight="1">
      <c r="A19" s="102">
        <v>14</v>
      </c>
      <c r="B19" s="125" t="s">
        <v>77</v>
      </c>
      <c r="C19" s="125" t="s">
        <v>8</v>
      </c>
      <c r="D19" s="111">
        <v>15009839</v>
      </c>
      <c r="E19" s="125" t="s">
        <v>186</v>
      </c>
      <c r="F19" s="119">
        <v>8</v>
      </c>
      <c r="G19" s="120">
        <v>77.51</v>
      </c>
      <c r="H19" s="119"/>
      <c r="I19" s="121"/>
    </row>
    <row r="20" spans="1:9" s="7" customFormat="1" ht="19.5" customHeight="1">
      <c r="A20" s="102">
        <v>15</v>
      </c>
      <c r="B20" s="125" t="s">
        <v>183</v>
      </c>
      <c r="C20" s="125" t="s">
        <v>184</v>
      </c>
      <c r="D20" s="111">
        <v>14782392</v>
      </c>
      <c r="E20" s="125" t="s">
        <v>185</v>
      </c>
      <c r="F20" s="119">
        <v>9</v>
      </c>
      <c r="G20" s="120">
        <v>68.75</v>
      </c>
      <c r="H20" s="119"/>
      <c r="I20" s="121"/>
    </row>
    <row r="21" spans="1:9" s="7" customFormat="1" ht="19.5" customHeight="1">
      <c r="A21" s="102">
        <v>16</v>
      </c>
      <c r="B21" s="125" t="s">
        <v>129</v>
      </c>
      <c r="C21" s="125" t="s">
        <v>11</v>
      </c>
      <c r="D21" s="111">
        <v>14600621</v>
      </c>
      <c r="E21" s="125" t="s">
        <v>130</v>
      </c>
      <c r="F21" s="119">
        <v>18</v>
      </c>
      <c r="G21" s="120">
        <v>69.7</v>
      </c>
      <c r="H21" s="119"/>
      <c r="I21" s="121"/>
    </row>
    <row r="22" spans="1:9" s="7" customFormat="1" ht="19.5" customHeight="1">
      <c r="A22" s="102"/>
      <c r="B22" s="125" t="s">
        <v>76</v>
      </c>
      <c r="C22" s="125" t="s">
        <v>9</v>
      </c>
      <c r="D22" s="111">
        <v>100000139</v>
      </c>
      <c r="E22" s="125" t="s">
        <v>206</v>
      </c>
      <c r="F22" s="119" t="s">
        <v>246</v>
      </c>
      <c r="G22" s="120"/>
      <c r="H22" s="119"/>
      <c r="I22" s="121"/>
    </row>
    <row r="23" spans="1:9" s="7" customFormat="1" ht="19.5" customHeight="1">
      <c r="A23" s="102"/>
      <c r="B23" s="125" t="s">
        <v>230</v>
      </c>
      <c r="C23" s="125" t="s">
        <v>10</v>
      </c>
      <c r="D23" s="111"/>
      <c r="E23" s="125" t="s">
        <v>231</v>
      </c>
      <c r="F23" s="119" t="s">
        <v>246</v>
      </c>
      <c r="G23" s="120"/>
      <c r="H23" s="119"/>
      <c r="I23" s="121"/>
    </row>
    <row r="24" spans="1:9" s="2" customFormat="1" ht="19.5" customHeight="1">
      <c r="A24" s="102"/>
      <c r="B24" s="125" t="s">
        <v>59</v>
      </c>
      <c r="C24" s="125" t="s">
        <v>138</v>
      </c>
      <c r="D24" s="111">
        <v>13692457</v>
      </c>
      <c r="E24" s="125" t="s">
        <v>69</v>
      </c>
      <c r="F24" s="115" t="s">
        <v>246</v>
      </c>
      <c r="G24" s="116"/>
      <c r="H24" s="117"/>
      <c r="I24" s="118"/>
    </row>
    <row r="25" spans="1:9" s="7" customFormat="1" ht="19.5" customHeight="1">
      <c r="A25" s="102"/>
      <c r="B25" s="125" t="s">
        <v>7</v>
      </c>
      <c r="C25" s="125" t="s">
        <v>8</v>
      </c>
      <c r="D25" s="111">
        <v>14227270</v>
      </c>
      <c r="E25" s="125" t="s">
        <v>68</v>
      </c>
      <c r="F25" s="119" t="s">
        <v>246</v>
      </c>
      <c r="G25" s="120"/>
      <c r="H25" s="119"/>
      <c r="I25" s="121"/>
    </row>
    <row r="26" spans="1:9" ht="12.75">
      <c r="A26" s="69"/>
      <c r="B26" s="69"/>
      <c r="C26" s="69"/>
      <c r="D26" s="87"/>
      <c r="E26" s="69"/>
      <c r="F26" s="87"/>
      <c r="G26" s="95"/>
      <c r="H26" s="87"/>
      <c r="I26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14.421875" style="0" customWidth="1"/>
    <col min="4" max="4" width="10.7109375" style="0" hidden="1" customWidth="1"/>
    <col min="5" max="5" width="22.57421875" style="0" customWidth="1"/>
    <col min="6" max="6" width="9.140625" style="10" customWidth="1"/>
    <col min="7" max="7" width="9.28125" style="10" customWidth="1"/>
    <col min="8" max="8" width="9.140625" style="10" customWidth="1"/>
    <col min="9" max="9" width="10.7109375" style="10" customWidth="1"/>
  </cols>
  <sheetData>
    <row r="1" spans="1:9" s="2" customFormat="1" ht="19.5" customHeight="1">
      <c r="A1" s="1" t="s">
        <v>234</v>
      </c>
      <c r="D1" s="9"/>
      <c r="F1" s="9"/>
      <c r="G1" s="9"/>
      <c r="H1" s="9"/>
      <c r="I1" s="9"/>
    </row>
    <row r="2" spans="1:9" s="2" customFormat="1" ht="19.5" customHeight="1">
      <c r="A2" s="1" t="s">
        <v>122</v>
      </c>
      <c r="D2" s="9"/>
      <c r="F2" s="9"/>
      <c r="G2" s="9"/>
      <c r="H2" s="9"/>
      <c r="I2" s="9"/>
    </row>
    <row r="3" spans="4:9" s="2" customFormat="1" ht="19.5" customHeight="1">
      <c r="D3" s="9"/>
      <c r="F3" s="15" t="s">
        <v>117</v>
      </c>
      <c r="G3" s="13" t="s">
        <v>119</v>
      </c>
      <c r="H3" s="15" t="s">
        <v>117</v>
      </c>
      <c r="I3" s="3" t="s">
        <v>119</v>
      </c>
    </row>
    <row r="4" spans="1:9" s="2" customFormat="1" ht="19.5" customHeight="1">
      <c r="A4" s="4" t="s">
        <v>3</v>
      </c>
      <c r="B4" s="4" t="s">
        <v>0</v>
      </c>
      <c r="C4" s="4" t="s">
        <v>2</v>
      </c>
      <c r="D4" s="4" t="s">
        <v>6</v>
      </c>
      <c r="E4" s="18" t="s">
        <v>1</v>
      </c>
      <c r="F4" s="20" t="s">
        <v>118</v>
      </c>
      <c r="G4" s="14" t="s">
        <v>118</v>
      </c>
      <c r="H4" s="16" t="s">
        <v>120</v>
      </c>
      <c r="I4" s="5" t="s">
        <v>120</v>
      </c>
    </row>
    <row r="5" spans="1:9" s="7" customFormat="1" ht="19.5" customHeight="1">
      <c r="A5" s="142">
        <v>1</v>
      </c>
      <c r="B5" s="143" t="s">
        <v>76</v>
      </c>
      <c r="C5" s="143" t="s">
        <v>9</v>
      </c>
      <c r="D5" s="144">
        <v>14898994</v>
      </c>
      <c r="E5" s="143" t="s">
        <v>105</v>
      </c>
      <c r="F5" s="165">
        <v>0</v>
      </c>
      <c r="G5" s="166">
        <v>59.44</v>
      </c>
      <c r="H5" s="165">
        <v>0</v>
      </c>
      <c r="I5" s="167">
        <v>32.23</v>
      </c>
    </row>
    <row r="6" spans="1:9" s="7" customFormat="1" ht="19.5" customHeight="1">
      <c r="A6" s="142">
        <v>2</v>
      </c>
      <c r="B6" s="143" t="s">
        <v>89</v>
      </c>
      <c r="C6" s="143" t="s">
        <v>13</v>
      </c>
      <c r="D6" s="144">
        <v>14182107</v>
      </c>
      <c r="E6" s="143" t="s">
        <v>102</v>
      </c>
      <c r="F6" s="165">
        <v>0</v>
      </c>
      <c r="G6" s="166">
        <v>51.61</v>
      </c>
      <c r="H6" s="165">
        <v>0</v>
      </c>
      <c r="I6" s="167">
        <v>32.88</v>
      </c>
    </row>
    <row r="7" spans="1:9" s="7" customFormat="1" ht="19.5" customHeight="1">
      <c r="A7" s="142">
        <v>3</v>
      </c>
      <c r="B7" s="143" t="s">
        <v>91</v>
      </c>
      <c r="C7" s="143" t="s">
        <v>92</v>
      </c>
      <c r="D7" s="144">
        <v>13881205</v>
      </c>
      <c r="E7" s="143" t="s">
        <v>236</v>
      </c>
      <c r="F7" s="165">
        <v>0</v>
      </c>
      <c r="G7" s="166">
        <v>50.93</v>
      </c>
      <c r="H7" s="165">
        <v>0</v>
      </c>
      <c r="I7" s="167">
        <v>33.37</v>
      </c>
    </row>
    <row r="8" spans="1:9" s="7" customFormat="1" ht="19.5" customHeight="1">
      <c r="A8" s="142">
        <v>4</v>
      </c>
      <c r="B8" s="143" t="s">
        <v>203</v>
      </c>
      <c r="C8" s="143" t="s">
        <v>24</v>
      </c>
      <c r="D8" s="144">
        <v>15586482</v>
      </c>
      <c r="E8" s="143" t="s">
        <v>202</v>
      </c>
      <c r="F8" s="165">
        <v>0</v>
      </c>
      <c r="G8" s="166">
        <v>51.06</v>
      </c>
      <c r="H8" s="165">
        <v>0</v>
      </c>
      <c r="I8" s="167">
        <v>33.66</v>
      </c>
    </row>
    <row r="9" spans="1:9" s="7" customFormat="1" ht="19.5" customHeight="1">
      <c r="A9" s="142">
        <v>5</v>
      </c>
      <c r="B9" s="143" t="s">
        <v>195</v>
      </c>
      <c r="C9" s="143" t="s">
        <v>138</v>
      </c>
      <c r="D9" s="144">
        <v>13711150</v>
      </c>
      <c r="E9" s="143" t="s">
        <v>242</v>
      </c>
      <c r="F9" s="165">
        <v>0</v>
      </c>
      <c r="G9" s="166">
        <v>60.22</v>
      </c>
      <c r="H9" s="165">
        <v>0</v>
      </c>
      <c r="I9" s="167">
        <v>33.99</v>
      </c>
    </row>
    <row r="10" spans="1:9" s="7" customFormat="1" ht="19.5" customHeight="1">
      <c r="A10" s="142">
        <v>6</v>
      </c>
      <c r="B10" s="143" t="s">
        <v>135</v>
      </c>
      <c r="C10" s="143" t="s">
        <v>9</v>
      </c>
      <c r="D10" s="144">
        <v>15274264</v>
      </c>
      <c r="E10" s="143" t="s">
        <v>136</v>
      </c>
      <c r="F10" s="165">
        <v>0</v>
      </c>
      <c r="G10" s="166">
        <v>50.81</v>
      </c>
      <c r="H10" s="165">
        <v>0</v>
      </c>
      <c r="I10" s="167">
        <v>34.04</v>
      </c>
    </row>
    <row r="11" spans="1:9" s="7" customFormat="1" ht="19.5" customHeight="1">
      <c r="A11" s="142">
        <v>7</v>
      </c>
      <c r="B11" s="143" t="s">
        <v>78</v>
      </c>
      <c r="C11" s="143" t="s">
        <v>24</v>
      </c>
      <c r="D11" s="144">
        <v>15333676</v>
      </c>
      <c r="E11" s="143" t="s">
        <v>96</v>
      </c>
      <c r="F11" s="165">
        <v>0</v>
      </c>
      <c r="G11" s="166">
        <v>55.98</v>
      </c>
      <c r="H11" s="165">
        <v>0</v>
      </c>
      <c r="I11" s="167">
        <v>35.24</v>
      </c>
    </row>
    <row r="12" spans="1:9" s="7" customFormat="1" ht="19.5" customHeight="1">
      <c r="A12" s="142">
        <v>8</v>
      </c>
      <c r="B12" s="143" t="s">
        <v>191</v>
      </c>
      <c r="C12" s="143" t="s">
        <v>190</v>
      </c>
      <c r="D12" s="144">
        <v>13942637</v>
      </c>
      <c r="E12" s="143" t="s">
        <v>189</v>
      </c>
      <c r="F12" s="165">
        <v>0</v>
      </c>
      <c r="G12" s="166">
        <v>53.25</v>
      </c>
      <c r="H12" s="165">
        <v>0</v>
      </c>
      <c r="I12" s="167">
        <v>37.84</v>
      </c>
    </row>
    <row r="13" spans="1:9" s="7" customFormat="1" ht="19.5" customHeight="1">
      <c r="A13" s="142">
        <v>9</v>
      </c>
      <c r="B13" s="143" t="s">
        <v>243</v>
      </c>
      <c r="C13" s="143" t="s">
        <v>8</v>
      </c>
      <c r="D13" s="144">
        <v>15478570</v>
      </c>
      <c r="E13" s="143" t="s">
        <v>201</v>
      </c>
      <c r="F13" s="165">
        <v>0</v>
      </c>
      <c r="G13" s="166">
        <v>59.01</v>
      </c>
      <c r="H13" s="165">
        <v>0</v>
      </c>
      <c r="I13" s="167">
        <v>38.89</v>
      </c>
    </row>
    <row r="14" spans="1:9" s="7" customFormat="1" ht="19.5" customHeight="1">
      <c r="A14" s="102">
        <v>10</v>
      </c>
      <c r="B14" s="125" t="s">
        <v>87</v>
      </c>
      <c r="C14" s="125" t="s">
        <v>65</v>
      </c>
      <c r="D14" s="111">
        <v>15456039</v>
      </c>
      <c r="E14" s="125" t="s">
        <v>137</v>
      </c>
      <c r="F14" s="119">
        <v>0</v>
      </c>
      <c r="G14" s="126">
        <v>55.21</v>
      </c>
      <c r="H14" s="119">
        <v>0</v>
      </c>
      <c r="I14" s="121">
        <v>39.52</v>
      </c>
    </row>
    <row r="15" spans="1:9" s="7" customFormat="1" ht="19.5" customHeight="1">
      <c r="A15" s="102">
        <v>11</v>
      </c>
      <c r="B15" s="125" t="s">
        <v>205</v>
      </c>
      <c r="C15" s="125" t="s">
        <v>21</v>
      </c>
      <c r="D15" s="111">
        <v>15165847</v>
      </c>
      <c r="E15" s="125" t="s">
        <v>204</v>
      </c>
      <c r="F15" s="119">
        <v>0</v>
      </c>
      <c r="G15" s="126">
        <v>54.25</v>
      </c>
      <c r="H15" s="119">
        <v>0</v>
      </c>
      <c r="I15" s="121">
        <v>41.39</v>
      </c>
    </row>
    <row r="16" spans="1:9" s="7" customFormat="1" ht="19.5" customHeight="1">
      <c r="A16" s="102">
        <v>12</v>
      </c>
      <c r="B16" s="125" t="s">
        <v>197</v>
      </c>
      <c r="C16" s="125" t="s">
        <v>9</v>
      </c>
      <c r="D16" s="111">
        <v>15577792</v>
      </c>
      <c r="E16" s="125" t="s">
        <v>196</v>
      </c>
      <c r="F16" s="119">
        <v>0</v>
      </c>
      <c r="G16" s="126">
        <v>56.48</v>
      </c>
      <c r="H16" s="119">
        <v>0</v>
      </c>
      <c r="I16" s="121">
        <v>50.23</v>
      </c>
    </row>
    <row r="17" spans="1:9" s="7" customFormat="1" ht="19.5" customHeight="1">
      <c r="A17" s="102">
        <v>13</v>
      </c>
      <c r="B17" s="125" t="s">
        <v>200</v>
      </c>
      <c r="C17" s="125" t="s">
        <v>8</v>
      </c>
      <c r="D17" s="111">
        <v>15521515</v>
      </c>
      <c r="E17" s="125" t="s">
        <v>84</v>
      </c>
      <c r="F17" s="119">
        <v>0</v>
      </c>
      <c r="G17" s="126">
        <v>53.61</v>
      </c>
      <c r="H17" s="119">
        <v>2</v>
      </c>
      <c r="I17" s="121">
        <v>57.52</v>
      </c>
    </row>
    <row r="18" spans="1:9" s="7" customFormat="1" ht="19.5" customHeight="1">
      <c r="A18" s="102">
        <v>14</v>
      </c>
      <c r="B18" s="125" t="s">
        <v>87</v>
      </c>
      <c r="C18" s="125" t="s">
        <v>65</v>
      </c>
      <c r="D18" s="111">
        <v>15407842</v>
      </c>
      <c r="E18" s="125" t="s">
        <v>101</v>
      </c>
      <c r="F18" s="119">
        <v>0</v>
      </c>
      <c r="G18" s="126">
        <v>52.77</v>
      </c>
      <c r="H18" s="119">
        <v>4</v>
      </c>
      <c r="I18" s="121">
        <v>34.23</v>
      </c>
    </row>
    <row r="19" spans="1:9" s="7" customFormat="1" ht="19.5" customHeight="1">
      <c r="A19" s="102">
        <v>15</v>
      </c>
      <c r="B19" s="125" t="s">
        <v>87</v>
      </c>
      <c r="C19" s="125" t="s">
        <v>65</v>
      </c>
      <c r="D19" s="111">
        <v>14807654</v>
      </c>
      <c r="E19" s="125" t="s">
        <v>88</v>
      </c>
      <c r="F19" s="119">
        <v>0</v>
      </c>
      <c r="G19" s="126">
        <v>50.4</v>
      </c>
      <c r="H19" s="119">
        <v>4</v>
      </c>
      <c r="I19" s="121">
        <v>34.6</v>
      </c>
    </row>
    <row r="20" spans="1:9" s="7" customFormat="1" ht="19.5" customHeight="1">
      <c r="A20" s="102">
        <v>16</v>
      </c>
      <c r="B20" s="125" t="s">
        <v>239</v>
      </c>
      <c r="C20" s="125" t="s">
        <v>171</v>
      </c>
      <c r="D20" s="111">
        <v>15563547</v>
      </c>
      <c r="E20" s="125" t="s">
        <v>238</v>
      </c>
      <c r="F20" s="119">
        <v>0</v>
      </c>
      <c r="G20" s="126">
        <v>50.37</v>
      </c>
      <c r="H20" s="119">
        <v>4</v>
      </c>
      <c r="I20" s="121">
        <v>35.32</v>
      </c>
    </row>
    <row r="21" spans="1:9" s="7" customFormat="1" ht="19.5" customHeight="1">
      <c r="A21" s="102">
        <v>17</v>
      </c>
      <c r="B21" s="125" t="s">
        <v>191</v>
      </c>
      <c r="C21" s="125" t="s">
        <v>190</v>
      </c>
      <c r="D21" s="111">
        <v>15412791</v>
      </c>
      <c r="E21" s="125" t="s">
        <v>235</v>
      </c>
      <c r="F21" s="119">
        <v>0</v>
      </c>
      <c r="G21" s="126">
        <v>51.87</v>
      </c>
      <c r="H21" s="119">
        <v>4</v>
      </c>
      <c r="I21" s="127">
        <v>40.65</v>
      </c>
    </row>
    <row r="22" spans="1:9" s="7" customFormat="1" ht="19.5" customHeight="1">
      <c r="A22" s="102">
        <v>18</v>
      </c>
      <c r="B22" s="125" t="s">
        <v>194</v>
      </c>
      <c r="C22" s="125" t="s">
        <v>9</v>
      </c>
      <c r="D22" s="111">
        <v>100003814</v>
      </c>
      <c r="E22" s="125" t="s">
        <v>99</v>
      </c>
      <c r="F22" s="119">
        <v>0</v>
      </c>
      <c r="G22" s="126">
        <v>55.35</v>
      </c>
      <c r="H22" s="119">
        <v>4</v>
      </c>
      <c r="I22" s="121">
        <v>42.62</v>
      </c>
    </row>
    <row r="23" spans="1:9" s="7" customFormat="1" ht="19.5" customHeight="1">
      <c r="A23" s="102">
        <v>19</v>
      </c>
      <c r="B23" s="125" t="s">
        <v>31</v>
      </c>
      <c r="C23" s="125" t="s">
        <v>9</v>
      </c>
      <c r="D23" s="111">
        <v>100004916</v>
      </c>
      <c r="E23" s="125" t="s">
        <v>198</v>
      </c>
      <c r="F23" s="119">
        <v>0</v>
      </c>
      <c r="G23" s="126">
        <v>48.62</v>
      </c>
      <c r="H23" s="119">
        <v>4</v>
      </c>
      <c r="I23" s="121">
        <v>50.99</v>
      </c>
    </row>
    <row r="24" spans="1:9" s="7" customFormat="1" ht="19.5" customHeight="1">
      <c r="A24" s="102">
        <v>20</v>
      </c>
      <c r="B24" s="125" t="s">
        <v>74</v>
      </c>
      <c r="C24" s="125" t="s">
        <v>24</v>
      </c>
      <c r="D24" s="111">
        <v>14778655</v>
      </c>
      <c r="E24" s="125" t="s">
        <v>75</v>
      </c>
      <c r="F24" s="119">
        <v>0</v>
      </c>
      <c r="G24" s="126">
        <v>53.18</v>
      </c>
      <c r="H24" s="119">
        <v>8</v>
      </c>
      <c r="I24" s="121">
        <v>34.43</v>
      </c>
    </row>
    <row r="25" spans="1:9" s="7" customFormat="1" ht="19.5" customHeight="1">
      <c r="A25" s="102">
        <v>21</v>
      </c>
      <c r="B25" s="125" t="s">
        <v>193</v>
      </c>
      <c r="C25" s="125" t="s">
        <v>8</v>
      </c>
      <c r="D25" s="111">
        <v>15016408</v>
      </c>
      <c r="E25" s="125" t="s">
        <v>192</v>
      </c>
      <c r="F25" s="119">
        <v>0</v>
      </c>
      <c r="G25" s="126">
        <v>53.33</v>
      </c>
      <c r="H25" s="119">
        <v>8</v>
      </c>
      <c r="I25" s="121">
        <v>55.85</v>
      </c>
    </row>
    <row r="26" spans="1:9" s="7" customFormat="1" ht="19.5" customHeight="1">
      <c r="A26" s="102">
        <v>22</v>
      </c>
      <c r="B26" s="125" t="s">
        <v>103</v>
      </c>
      <c r="C26" s="125" t="s">
        <v>11</v>
      </c>
      <c r="D26" s="111">
        <v>14300830</v>
      </c>
      <c r="E26" s="125" t="s">
        <v>104</v>
      </c>
      <c r="F26" s="119">
        <v>0</v>
      </c>
      <c r="G26" s="126">
        <v>50.48</v>
      </c>
      <c r="H26" s="119">
        <v>12</v>
      </c>
      <c r="I26" s="121">
        <v>49.74</v>
      </c>
    </row>
    <row r="27" spans="1:9" s="7" customFormat="1" ht="19.5" customHeight="1">
      <c r="A27" s="102">
        <v>23</v>
      </c>
      <c r="B27" s="125" t="s">
        <v>82</v>
      </c>
      <c r="C27" s="125" t="s">
        <v>8</v>
      </c>
      <c r="D27" s="111">
        <v>15345905</v>
      </c>
      <c r="E27" s="125" t="s">
        <v>83</v>
      </c>
      <c r="F27" s="119">
        <v>0</v>
      </c>
      <c r="G27" s="126">
        <v>51.56</v>
      </c>
      <c r="H27" s="119" t="s">
        <v>245</v>
      </c>
      <c r="I27" s="121"/>
    </row>
    <row r="28" spans="1:9" s="7" customFormat="1" ht="19.5" customHeight="1">
      <c r="A28" s="102">
        <v>24</v>
      </c>
      <c r="B28" s="125" t="s">
        <v>194</v>
      </c>
      <c r="C28" s="125" t="s">
        <v>9</v>
      </c>
      <c r="D28" s="111">
        <v>15403394</v>
      </c>
      <c r="E28" s="125" t="s">
        <v>104</v>
      </c>
      <c r="F28" s="119">
        <v>0</v>
      </c>
      <c r="G28" s="126">
        <v>53.22</v>
      </c>
      <c r="H28" s="119" t="s">
        <v>245</v>
      </c>
      <c r="I28" s="121"/>
    </row>
    <row r="29" spans="1:9" s="7" customFormat="1" ht="19.5" customHeight="1">
      <c r="A29" s="102">
        <v>25</v>
      </c>
      <c r="B29" s="125" t="s">
        <v>199</v>
      </c>
      <c r="C29" s="125" t="s">
        <v>171</v>
      </c>
      <c r="D29" s="111">
        <v>14791486</v>
      </c>
      <c r="E29" s="125" t="s">
        <v>237</v>
      </c>
      <c r="F29" s="119">
        <v>1</v>
      </c>
      <c r="G29" s="126">
        <v>61.31</v>
      </c>
      <c r="H29" s="119"/>
      <c r="I29" s="121"/>
    </row>
    <row r="30" spans="1:9" s="7" customFormat="1" ht="19.5" customHeight="1">
      <c r="A30" s="102">
        <v>26</v>
      </c>
      <c r="B30" s="125" t="s">
        <v>78</v>
      </c>
      <c r="C30" s="125" t="s">
        <v>24</v>
      </c>
      <c r="D30" s="111">
        <v>14878281</v>
      </c>
      <c r="E30" s="125" t="s">
        <v>188</v>
      </c>
      <c r="F30" s="119">
        <v>1</v>
      </c>
      <c r="G30" s="126">
        <v>61.32</v>
      </c>
      <c r="H30" s="119"/>
      <c r="I30" s="121"/>
    </row>
    <row r="31" spans="1:9" s="7" customFormat="1" ht="19.5" customHeight="1">
      <c r="A31" s="102">
        <v>27</v>
      </c>
      <c r="B31" s="125" t="s">
        <v>93</v>
      </c>
      <c r="C31" s="125" t="s">
        <v>92</v>
      </c>
      <c r="D31" s="111">
        <v>11988893</v>
      </c>
      <c r="E31" s="125" t="s">
        <v>94</v>
      </c>
      <c r="F31" s="119">
        <v>4</v>
      </c>
      <c r="G31" s="126">
        <v>44.68</v>
      </c>
      <c r="H31" s="119"/>
      <c r="I31" s="121"/>
    </row>
    <row r="32" spans="1:9" s="7" customFormat="1" ht="19.5" customHeight="1">
      <c r="A32" s="102">
        <v>28</v>
      </c>
      <c r="B32" s="125" t="s">
        <v>82</v>
      </c>
      <c r="C32" s="125" t="s">
        <v>8</v>
      </c>
      <c r="D32" s="111">
        <v>14207870</v>
      </c>
      <c r="E32" s="125" t="s">
        <v>100</v>
      </c>
      <c r="F32" s="119">
        <v>4</v>
      </c>
      <c r="G32" s="126">
        <v>48.26</v>
      </c>
      <c r="H32" s="119"/>
      <c r="I32" s="121"/>
    </row>
    <row r="33" spans="1:9" s="7" customFormat="1" ht="19.5" customHeight="1">
      <c r="A33" s="102">
        <v>29</v>
      </c>
      <c r="B33" s="125" t="s">
        <v>74</v>
      </c>
      <c r="C33" s="125" t="s">
        <v>24</v>
      </c>
      <c r="D33" s="111">
        <v>100003766</v>
      </c>
      <c r="E33" s="125" t="s">
        <v>90</v>
      </c>
      <c r="F33" s="119">
        <v>4</v>
      </c>
      <c r="G33" s="126">
        <v>49.78</v>
      </c>
      <c r="H33" s="119"/>
      <c r="I33" s="121"/>
    </row>
    <row r="34" spans="1:9" s="7" customFormat="1" ht="19.5" customHeight="1">
      <c r="A34" s="102">
        <v>30</v>
      </c>
      <c r="B34" s="125" t="s">
        <v>241</v>
      </c>
      <c r="C34" s="125" t="s">
        <v>215</v>
      </c>
      <c r="D34" s="111">
        <v>15579513</v>
      </c>
      <c r="E34" s="125" t="s">
        <v>240</v>
      </c>
      <c r="F34" s="119">
        <v>4</v>
      </c>
      <c r="G34" s="126">
        <v>56</v>
      </c>
      <c r="H34" s="119"/>
      <c r="I34" s="121"/>
    </row>
    <row r="35" spans="1:9" s="7" customFormat="1" ht="19.5" customHeight="1">
      <c r="A35" s="102">
        <v>31</v>
      </c>
      <c r="B35" s="125" t="s">
        <v>85</v>
      </c>
      <c r="C35" s="125" t="s">
        <v>21</v>
      </c>
      <c r="D35" s="111">
        <v>14243539</v>
      </c>
      <c r="E35" s="125" t="s">
        <v>86</v>
      </c>
      <c r="F35" s="119">
        <v>6</v>
      </c>
      <c r="G35" s="126">
        <v>68.12</v>
      </c>
      <c r="H35" s="119"/>
      <c r="I35" s="121"/>
    </row>
    <row r="36" spans="1:9" s="7" customFormat="1" ht="19.5" customHeight="1">
      <c r="A36" s="102"/>
      <c r="B36" s="125" t="s">
        <v>80</v>
      </c>
      <c r="C36" s="125" t="s">
        <v>79</v>
      </c>
      <c r="D36" s="111">
        <v>14645986</v>
      </c>
      <c r="E36" s="125" t="s">
        <v>81</v>
      </c>
      <c r="F36" s="119" t="s">
        <v>245</v>
      </c>
      <c r="G36" s="126"/>
      <c r="H36" s="119"/>
      <c r="I36" s="121"/>
    </row>
    <row r="37" spans="1:9" s="7" customFormat="1" ht="19.5" customHeight="1">
      <c r="A37" s="102"/>
      <c r="B37" s="125" t="s">
        <v>97</v>
      </c>
      <c r="C37" s="125" t="s">
        <v>21</v>
      </c>
      <c r="D37" s="111">
        <v>13984669</v>
      </c>
      <c r="E37" s="125" t="s">
        <v>98</v>
      </c>
      <c r="F37" s="119" t="s">
        <v>245</v>
      </c>
      <c r="G37" s="126"/>
      <c r="H37" s="119"/>
      <c r="I37" s="121"/>
    </row>
    <row r="38" spans="1:9" s="7" customFormat="1" ht="19.5" customHeight="1">
      <c r="A38" s="112"/>
      <c r="B38" s="113"/>
      <c r="C38" s="113"/>
      <c r="D38" s="114"/>
      <c r="E38" s="113"/>
      <c r="F38" s="119"/>
      <c r="G38" s="126"/>
      <c r="H38" s="119"/>
      <c r="I38" s="121"/>
    </row>
    <row r="39" spans="1:9" s="7" customFormat="1" ht="19.5" customHeight="1">
      <c r="A39" s="112"/>
      <c r="B39" s="113"/>
      <c r="C39" s="113"/>
      <c r="D39" s="114"/>
      <c r="E39" s="113"/>
      <c r="F39" s="119"/>
      <c r="G39" s="126"/>
      <c r="H39" s="119"/>
      <c r="I39" s="121"/>
    </row>
    <row r="40" spans="1:9" s="7" customFormat="1" ht="19.5" customHeight="1">
      <c r="A40" s="112"/>
      <c r="B40" s="113"/>
      <c r="C40" s="113"/>
      <c r="D40" s="114"/>
      <c r="E40" s="113"/>
      <c r="F40" s="119"/>
      <c r="G40" s="126"/>
      <c r="H40" s="119"/>
      <c r="I40" s="121"/>
    </row>
    <row r="41" spans="1:9" s="7" customFormat="1" ht="19.5" customHeight="1">
      <c r="A41" s="112"/>
      <c r="B41" s="113"/>
      <c r="C41" s="113"/>
      <c r="D41" s="114"/>
      <c r="E41" s="113"/>
      <c r="F41" s="119"/>
      <c r="G41" s="119"/>
      <c r="H41" s="119"/>
      <c r="I41" s="121"/>
    </row>
    <row r="42" spans="1:9" s="7" customFormat="1" ht="19.5" customHeight="1">
      <c r="A42" s="112"/>
      <c r="B42" s="113"/>
      <c r="C42" s="113"/>
      <c r="D42" s="114"/>
      <c r="E42" s="113"/>
      <c r="F42" s="119"/>
      <c r="G42" s="126"/>
      <c r="H42" s="119"/>
      <c r="I42" s="121"/>
    </row>
    <row r="43" spans="1:9" s="7" customFormat="1" ht="19.5" customHeight="1">
      <c r="A43" s="112"/>
      <c r="B43" s="113"/>
      <c r="C43" s="113"/>
      <c r="D43" s="114"/>
      <c r="E43" s="113"/>
      <c r="F43" s="119"/>
      <c r="G43" s="126"/>
      <c r="H43" s="119"/>
      <c r="I43" s="121"/>
    </row>
    <row r="44" spans="1:9" s="7" customFormat="1" ht="19.5" customHeight="1">
      <c r="A44" s="112"/>
      <c r="B44" s="113"/>
      <c r="C44" s="113"/>
      <c r="D44" s="114"/>
      <c r="E44" s="113"/>
      <c r="F44" s="119"/>
      <c r="G44" s="126"/>
      <c r="H44" s="119"/>
      <c r="I44" s="121"/>
    </row>
    <row r="45" spans="1:9" s="7" customFormat="1" ht="19.5" customHeight="1">
      <c r="A45" s="112"/>
      <c r="B45" s="113"/>
      <c r="C45" s="113"/>
      <c r="D45" s="113"/>
      <c r="E45" s="122"/>
      <c r="F45" s="119"/>
      <c r="G45" s="126"/>
      <c r="H45" s="119"/>
      <c r="I45" s="121"/>
    </row>
    <row r="46" spans="1:9" s="7" customFormat="1" ht="19.5" customHeight="1">
      <c r="A46" s="121"/>
      <c r="B46" s="124"/>
      <c r="C46" s="124"/>
      <c r="D46" s="128"/>
      <c r="E46" s="124"/>
      <c r="F46" s="119"/>
      <c r="G46" s="126"/>
      <c r="H46" s="119"/>
      <c r="I46" s="121"/>
    </row>
    <row r="47" spans="1:9" s="7" customFormat="1" ht="19.5" customHeight="1">
      <c r="A47" s="6"/>
      <c r="B47" s="11"/>
      <c r="C47" s="11"/>
      <c r="D47" s="12"/>
      <c r="E47" s="19"/>
      <c r="F47" s="21"/>
      <c r="G47" s="22"/>
      <c r="H47" s="17"/>
      <c r="I47" s="8"/>
    </row>
  </sheetData>
  <sheetProtection/>
  <printOptions/>
  <pageMargins left="0.34" right="0.25" top="0.2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 - Sluyts</dc:creator>
  <cp:keywords/>
  <dc:description/>
  <cp:lastModifiedBy>De Laet</cp:lastModifiedBy>
  <cp:lastPrinted>2013-01-27T16:10:03Z</cp:lastPrinted>
  <dcterms:created xsi:type="dcterms:W3CDTF">2009-10-07T11:39:52Z</dcterms:created>
  <dcterms:modified xsi:type="dcterms:W3CDTF">2013-01-28T17:30:30Z</dcterms:modified>
  <cp:category/>
  <cp:version/>
  <cp:contentType/>
  <cp:contentStatus/>
</cp:coreProperties>
</file>